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18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Default Extension="emf" ContentType="image/x-emf"/>
  <Override PartName="/xl/comments7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DieseArbeitsmappe" autoCompressPictures="0"/>
  <bookViews>
    <workbookView xWindow="1275" yWindow="1665" windowWidth="14520" windowHeight="13965" tabRatio="851" activeTab="1"/>
  </bookViews>
  <sheets>
    <sheet name="Coversheet" sheetId="157" r:id="rId1"/>
    <sheet name="Content" sheetId="159" r:id="rId2"/>
    <sheet name="Steam boiler, gas" sheetId="144" r:id="rId3"/>
    <sheet name="Steam boiler, coal" sheetId="145" r:id="rId4"/>
    <sheet name="Steam boiler, oil" sheetId="146" r:id="rId5"/>
    <sheet name="Steam boiler, elec" sheetId="148" r:id="rId6"/>
    <sheet name="Steam boiler, bio" sheetId="147" r:id="rId7"/>
    <sheet name="Steam_commons techno-economic" sheetId="165" r:id="rId8"/>
    <sheet name="Blast furnace" sheetId="149" r:id="rId9"/>
    <sheet name="Coking Plant" sheetId="150" r:id="rId10"/>
    <sheet name="Sinter and Pellets" sheetId="151" r:id="rId11"/>
    <sheet name="Steelmaking, sec.metallurgy" sheetId="152" r:id="rId12"/>
    <sheet name="Steel Semifinished Products" sheetId="153" r:id="rId13"/>
    <sheet name="Refined Products" sheetId="154" r:id="rId14"/>
    <sheet name="Electric arc furnace" sheetId="155" r:id="rId15"/>
    <sheet name="Clinker kiln" sheetId="158" r:id="rId16"/>
    <sheet name="Glass melting Container" sheetId="134" r:id="rId17"/>
    <sheet name="Glass melting flat" sheetId="135" r:id="rId18"/>
    <sheet name="Glass melting Fiber" sheetId="136" r:id="rId19"/>
    <sheet name="Glass melting Other" sheetId="137" r:id="rId20"/>
    <sheet name="CHP Steam turbine" sheetId="140" r:id="rId21"/>
    <sheet name="CHP Gas turbine" sheetId="163" r:id="rId22"/>
    <sheet name="CHP Combined cycle" sheetId="164" r:id="rId23"/>
    <sheet name="CHP ICE" sheetId="139" r:id="rId24"/>
    <sheet name="Compression refrigeration" sheetId="162" r:id="rId25"/>
  </sheets>
  <externalReferences>
    <externalReference r:id="rId26"/>
    <externalReference r:id="rId27"/>
    <externalReference r:id="rId28"/>
  </externalReferences>
  <definedNames>
    <definedName name="_xlnm._FilterDatabase" localSheetId="21" hidden="1">'CHP Gas turbine'!$A$1:$AO$40</definedName>
    <definedName name="_xlnm._FilterDatabase" localSheetId="23" hidden="1">'CHP ICE'!$A$1:$AO$40</definedName>
    <definedName name="CalcilationBoilersOilGermany" localSheetId="22">'[1]Condensing, oil'!#REF!</definedName>
    <definedName name="CalcilationBoilersOilGermany" localSheetId="21">'[1]Condensing, oil'!#REF!</definedName>
    <definedName name="CalcilationBoilersOilGermany" localSheetId="0">'[2]Condensing, oil'!#REF!</definedName>
    <definedName name="CalcilationBoilersOilGermany" localSheetId="7">'[1]Condensing, oil'!#REF!</definedName>
    <definedName name="CalcilationBoilersOilGermany">'[1]Condensing, oil'!#REF!</definedName>
    <definedName name="Calculation_Germany_Oil" localSheetId="22">'[1]Standard boiler, oil'!#REF!</definedName>
    <definedName name="Calculation_Germany_Oil" localSheetId="21">'[1]Standard boiler, oil'!#REF!</definedName>
    <definedName name="Calculation_Germany_Oil" localSheetId="0">'[2]Standard boiler, oil'!#REF!</definedName>
    <definedName name="Calculation_Germany_Oil" localSheetId="7">'[1]Standard boiler, oil'!#REF!</definedName>
    <definedName name="Calculation_Germany_Oil">'[1]Standard boiler, oil'!#REF!</definedName>
    <definedName name="CalculationGasBoilersGermany" localSheetId="22">'[1]Condensing, gas'!#REF!</definedName>
    <definedName name="CalculationGasBoilersGermany" localSheetId="21">'[1]Condensing, gas'!#REF!</definedName>
    <definedName name="CalculationGasBoilersGermany" localSheetId="0">'[2]Condensing, gas'!#REF!</definedName>
    <definedName name="CalculationGasBoilersGermany" localSheetId="7">'[1]Condensing, gas'!#REF!</definedName>
    <definedName name="CalculationGasBoilersGermany">'[1]Condensing, gas'!#REF!</definedName>
  </definedNames>
  <calcPr calcId="125725"/>
</workbook>
</file>

<file path=xl/calcChain.xml><?xml version="1.0" encoding="utf-8"?>
<calcChain xmlns="http://schemas.openxmlformats.org/spreadsheetml/2006/main">
  <c r="B8" i="159"/>
  <c r="B13"/>
  <c r="AE34" i="139"/>
  <c r="AD34"/>
  <c r="AC34"/>
  <c r="AB34"/>
  <c r="AA34"/>
  <c r="W34"/>
  <c r="V34"/>
  <c r="U34"/>
  <c r="T34"/>
  <c r="S34"/>
  <c r="AE40"/>
  <c r="AD40"/>
  <c r="AC40"/>
  <c r="AB40"/>
  <c r="AA40"/>
  <c r="W40"/>
  <c r="V40"/>
  <c r="U40"/>
  <c r="T40"/>
  <c r="S40"/>
  <c r="O40"/>
  <c r="N40"/>
  <c r="M40"/>
  <c r="L40"/>
  <c r="K40"/>
  <c r="L34"/>
  <c r="M34"/>
  <c r="N34"/>
  <c r="O34"/>
  <c r="K34"/>
  <c r="Z38"/>
  <c r="Z37"/>
  <c r="Z36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38"/>
  <c r="R37"/>
  <c r="R36"/>
  <c r="J16"/>
  <c r="P34" i="164"/>
  <c r="Q34"/>
  <c r="N34" i="163"/>
  <c r="N40"/>
  <c r="O34"/>
  <c r="O40"/>
  <c r="V34"/>
  <c r="W34"/>
  <c r="V40"/>
  <c r="W40"/>
  <c r="AD34"/>
  <c r="AE34"/>
  <c r="AD40"/>
  <c r="AE40"/>
  <c r="AG40"/>
  <c r="AF40"/>
  <c r="Z38"/>
  <c r="Z37"/>
  <c r="Z36"/>
  <c r="AG34"/>
  <c r="AF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Y40"/>
  <c r="X40"/>
  <c r="R38"/>
  <c r="R37"/>
  <c r="R36"/>
  <c r="Y34"/>
  <c r="X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Q40"/>
  <c r="P40"/>
  <c r="P34"/>
  <c r="Q34"/>
  <c r="AG40" i="140"/>
  <c r="AF40"/>
  <c r="AE40"/>
  <c r="AD40"/>
  <c r="Y40"/>
  <c r="X40"/>
  <c r="W40"/>
  <c r="V40"/>
  <c r="R40"/>
  <c r="N40"/>
  <c r="O40"/>
  <c r="P40"/>
  <c r="Q40"/>
  <c r="N34"/>
  <c r="O34"/>
  <c r="P34"/>
  <c r="Q34"/>
  <c r="J16"/>
  <c r="U40" i="158"/>
  <c r="T40"/>
  <c r="S40"/>
  <c r="R40" i="139" l="1"/>
  <c r="J40"/>
  <c r="R34"/>
  <c r="Z34"/>
  <c r="Z34" i="163"/>
  <c r="Z40" i="140"/>
  <c r="Z40" i="139"/>
  <c r="J34"/>
  <c r="J40" i="163"/>
  <c r="R34"/>
  <c r="Z40"/>
  <c r="R40"/>
  <c r="J40" i="140"/>
  <c r="B24" i="159"/>
  <c r="B21"/>
  <c r="J34" i="164"/>
  <c r="J16"/>
  <c r="R38"/>
  <c r="R37"/>
  <c r="R36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Z38"/>
  <c r="Z37"/>
  <c r="Z36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J34" i="163"/>
  <c r="J16"/>
  <c r="C25" i="159" l="1"/>
  <c r="S33" i="162"/>
  <c r="R33"/>
  <c r="Q33"/>
  <c r="P33"/>
  <c r="O33"/>
  <c r="N33"/>
  <c r="M33"/>
  <c r="S32"/>
  <c r="R32"/>
  <c r="Q32"/>
  <c r="P32"/>
  <c r="O32"/>
  <c r="N32"/>
  <c r="M32"/>
  <c r="S31"/>
  <c r="R31"/>
  <c r="Q31"/>
  <c r="P31"/>
  <c r="O31"/>
  <c r="N31"/>
  <c r="M31"/>
  <c r="S30"/>
  <c r="R30"/>
  <c r="Q30"/>
  <c r="P30"/>
  <c r="O30"/>
  <c r="N30"/>
  <c r="M30"/>
  <c r="S29"/>
  <c r="R29"/>
  <c r="Q29"/>
  <c r="P29"/>
  <c r="O29"/>
  <c r="N29"/>
  <c r="M29"/>
  <c r="S28"/>
  <c r="R28"/>
  <c r="Q28"/>
  <c r="P28"/>
  <c r="O28"/>
  <c r="N28"/>
  <c r="M28"/>
  <c r="S27"/>
  <c r="R27"/>
  <c r="Q27"/>
  <c r="P27"/>
  <c r="O27"/>
  <c r="N27"/>
  <c r="M27"/>
  <c r="S26"/>
  <c r="R26"/>
  <c r="Q26"/>
  <c r="P26"/>
  <c r="O26"/>
  <c r="N26"/>
  <c r="M26"/>
  <c r="S25"/>
  <c r="R25"/>
  <c r="Q25"/>
  <c r="P25"/>
  <c r="O25"/>
  <c r="N25"/>
  <c r="M25"/>
  <c r="S24"/>
  <c r="R24"/>
  <c r="Q24"/>
  <c r="P24"/>
  <c r="O24"/>
  <c r="N24"/>
  <c r="M24"/>
  <c r="S23"/>
  <c r="R23"/>
  <c r="Q23"/>
  <c r="P23"/>
  <c r="O23"/>
  <c r="N23"/>
  <c r="M23"/>
  <c r="S22"/>
  <c r="R22"/>
  <c r="Q22"/>
  <c r="P22"/>
  <c r="O22"/>
  <c r="N22"/>
  <c r="M22"/>
  <c r="S21"/>
  <c r="R21"/>
  <c r="Q21"/>
  <c r="P21"/>
  <c r="O21"/>
  <c r="N21"/>
  <c r="M21"/>
  <c r="S20"/>
  <c r="R20"/>
  <c r="Q20"/>
  <c r="P20"/>
  <c r="O20"/>
  <c r="N20"/>
  <c r="M20"/>
  <c r="S19"/>
  <c r="R19"/>
  <c r="Q19"/>
  <c r="P19"/>
  <c r="O19"/>
  <c r="N19"/>
  <c r="M19"/>
  <c r="S18"/>
  <c r="R18"/>
  <c r="Q18"/>
  <c r="P18"/>
  <c r="O18"/>
  <c r="N18"/>
  <c r="M18"/>
  <c r="S17"/>
  <c r="R17"/>
  <c r="Q17"/>
  <c r="P17"/>
  <c r="O17"/>
  <c r="N17"/>
  <c r="M17"/>
  <c r="S16"/>
  <c r="R16"/>
  <c r="Q16"/>
  <c r="P16"/>
  <c r="O16"/>
  <c r="N16"/>
  <c r="M16"/>
  <c r="S15"/>
  <c r="R15"/>
  <c r="Q15"/>
  <c r="P15"/>
  <c r="O15"/>
  <c r="N15"/>
  <c r="M15"/>
  <c r="S14"/>
  <c r="R14"/>
  <c r="Q14"/>
  <c r="P14"/>
  <c r="O14"/>
  <c r="N14"/>
  <c r="M14"/>
  <c r="S13"/>
  <c r="R13"/>
  <c r="Q13"/>
  <c r="P13"/>
  <c r="O13"/>
  <c r="N13"/>
  <c r="M13"/>
  <c r="S12"/>
  <c r="R12"/>
  <c r="Q12"/>
  <c r="P12"/>
  <c r="O12"/>
  <c r="N12"/>
  <c r="M12"/>
  <c r="S11"/>
  <c r="R11"/>
  <c r="Q11"/>
  <c r="P11"/>
  <c r="O11"/>
  <c r="N11"/>
  <c r="M11"/>
  <c r="S10"/>
  <c r="R10"/>
  <c r="Q10"/>
  <c r="P10"/>
  <c r="O10"/>
  <c r="N10"/>
  <c r="M10"/>
  <c r="S9"/>
  <c r="R9"/>
  <c r="Q9"/>
  <c r="P9"/>
  <c r="O9"/>
  <c r="N9"/>
  <c r="M9"/>
  <c r="S8"/>
  <c r="R8"/>
  <c r="Q8"/>
  <c r="P8"/>
  <c r="O8"/>
  <c r="N8"/>
  <c r="M8"/>
  <c r="S7"/>
  <c r="R7"/>
  <c r="Q7"/>
  <c r="P7"/>
  <c r="O7"/>
  <c r="N7"/>
  <c r="M7"/>
  <c r="S6"/>
  <c r="R6"/>
  <c r="Q6"/>
  <c r="P6"/>
  <c r="O6"/>
  <c r="N6"/>
  <c r="M6"/>
  <c r="Q38" i="151"/>
  <c r="Q37"/>
  <c r="Q36"/>
  <c r="Q38" i="150"/>
  <c r="Q37"/>
  <c r="Q36"/>
  <c r="Q38" i="149"/>
  <c r="Q37"/>
  <c r="Q36"/>
  <c r="AQ40" i="152"/>
  <c r="Q38" i="154"/>
  <c r="Q37"/>
  <c r="Q36"/>
  <c r="Q7"/>
  <c r="Q8"/>
  <c r="Q9"/>
  <c r="Q34" s="1"/>
  <c r="Q40" s="1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6"/>
  <c r="Q7" i="152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6"/>
  <c r="Q34" s="1"/>
  <c r="Q40" s="1"/>
  <c r="Q38"/>
  <c r="Q37"/>
  <c r="Q36"/>
  <c r="X34"/>
  <c r="X40"/>
  <c r="W34"/>
  <c r="W40" s="1"/>
  <c r="V34"/>
  <c r="V40"/>
  <c r="U34"/>
  <c r="U40" s="1"/>
  <c r="T34"/>
  <c r="T40" s="1"/>
  <c r="S34"/>
  <c r="S40" s="1"/>
  <c r="R34"/>
  <c r="R40" s="1"/>
  <c r="AK40" i="151"/>
  <c r="AL40" s="1"/>
  <c r="Q14"/>
  <c r="X34"/>
  <c r="W34"/>
  <c r="V34"/>
  <c r="U34"/>
  <c r="T34"/>
  <c r="S34"/>
  <c r="R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3"/>
  <c r="Q12"/>
  <c r="Q11"/>
  <c r="Q10"/>
  <c r="Q9"/>
  <c r="Q8"/>
  <c r="Q7"/>
  <c r="Q6"/>
  <c r="Q34" s="1"/>
  <c r="AK40" i="150"/>
  <c r="AL40"/>
  <c r="X34"/>
  <c r="W34"/>
  <c r="V34"/>
  <c r="U34"/>
  <c r="T34"/>
  <c r="S34"/>
  <c r="R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34" s="1"/>
  <c r="R34" i="149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6"/>
  <c r="X34"/>
  <c r="W34"/>
  <c r="V34"/>
  <c r="U34"/>
  <c r="T34"/>
  <c r="S34"/>
  <c r="Q34" s="1"/>
  <c r="AK40"/>
  <c r="AL40" s="1"/>
  <c r="AK38"/>
  <c r="AL38"/>
  <c r="AK37"/>
  <c r="AL37" s="1"/>
  <c r="AK36"/>
  <c r="AL36"/>
  <c r="AK34"/>
  <c r="AL34" s="1"/>
  <c r="AK33"/>
  <c r="AL33"/>
  <c r="AK32"/>
  <c r="AL32" s="1"/>
  <c r="AK31"/>
  <c r="AL31"/>
  <c r="AK30"/>
  <c r="AL30" s="1"/>
  <c r="AK29"/>
  <c r="AL29"/>
  <c r="AK28"/>
  <c r="AL28" s="1"/>
  <c r="AK27"/>
  <c r="AL27"/>
  <c r="AK26"/>
  <c r="AL26" s="1"/>
  <c r="AK25"/>
  <c r="AL25"/>
  <c r="AK24"/>
  <c r="AL24" s="1"/>
  <c r="AK23"/>
  <c r="AL23"/>
  <c r="AK22"/>
  <c r="AL22" s="1"/>
  <c r="AK21"/>
  <c r="AL21"/>
  <c r="AK20"/>
  <c r="AL20" s="1"/>
  <c r="AK19"/>
  <c r="AL19"/>
  <c r="AK18"/>
  <c r="AL18" s="1"/>
  <c r="AK17"/>
  <c r="AL17"/>
  <c r="AK16"/>
  <c r="AL16" s="1"/>
  <c r="AK15"/>
  <c r="AL15"/>
  <c r="AK14"/>
  <c r="AL14" s="1"/>
  <c r="AK13"/>
  <c r="AL13"/>
  <c r="AK12"/>
  <c r="AL12" s="1"/>
  <c r="AK11"/>
  <c r="AL11"/>
  <c r="AK10"/>
  <c r="AL10" s="1"/>
  <c r="AK9"/>
  <c r="AL9"/>
  <c r="AK8"/>
  <c r="AL8" s="1"/>
  <c r="AK7"/>
  <c r="AL7"/>
  <c r="AK6"/>
  <c r="AL6" s="1"/>
  <c r="AK38" i="150"/>
  <c r="AL38"/>
  <c r="AK37"/>
  <c r="AL37" s="1"/>
  <c r="AK36"/>
  <c r="AL36"/>
  <c r="AK34"/>
  <c r="AL34" s="1"/>
  <c r="AK33"/>
  <c r="AL33"/>
  <c r="AK32"/>
  <c r="AL32" s="1"/>
  <c r="AK31"/>
  <c r="AL31"/>
  <c r="AK30"/>
  <c r="AL30" s="1"/>
  <c r="AK29"/>
  <c r="AL29"/>
  <c r="AK28"/>
  <c r="AL28" s="1"/>
  <c r="AK27"/>
  <c r="AL27"/>
  <c r="AK26"/>
  <c r="AL26" s="1"/>
  <c r="AK25"/>
  <c r="AL25"/>
  <c r="AK24"/>
  <c r="AL24" s="1"/>
  <c r="AK23"/>
  <c r="AL23"/>
  <c r="AK22"/>
  <c r="AL22" s="1"/>
  <c r="AK21"/>
  <c r="AL21"/>
  <c r="AK20"/>
  <c r="AL20" s="1"/>
  <c r="AK19"/>
  <c r="AL19"/>
  <c r="AK18"/>
  <c r="AL18" s="1"/>
  <c r="AK17"/>
  <c r="AL17"/>
  <c r="AK16"/>
  <c r="AL16" s="1"/>
  <c r="AK15"/>
  <c r="AL15"/>
  <c r="AK14"/>
  <c r="AL14" s="1"/>
  <c r="AK13"/>
  <c r="AL13"/>
  <c r="AK12"/>
  <c r="AL12" s="1"/>
  <c r="AK11"/>
  <c r="AL11"/>
  <c r="AK10"/>
  <c r="AL10" s="1"/>
  <c r="AK9"/>
  <c r="AL9"/>
  <c r="AK8"/>
  <c r="AL8" s="1"/>
  <c r="AK7"/>
  <c r="AL7"/>
  <c r="AK6"/>
  <c r="AL6" s="1"/>
  <c r="AK38" i="151"/>
  <c r="AL38"/>
  <c r="AK37"/>
  <c r="AL37" s="1"/>
  <c r="AK36"/>
  <c r="AL36"/>
  <c r="AK34"/>
  <c r="AL34" s="1"/>
  <c r="AK33"/>
  <c r="AL33"/>
  <c r="AK32"/>
  <c r="AL32" s="1"/>
  <c r="AK31"/>
  <c r="AL31"/>
  <c r="AK30"/>
  <c r="AL30" s="1"/>
  <c r="AK29"/>
  <c r="AL29"/>
  <c r="AK28"/>
  <c r="AL28" s="1"/>
  <c r="AK27"/>
  <c r="AL27"/>
  <c r="AK26"/>
  <c r="AL26" s="1"/>
  <c r="AK25"/>
  <c r="AL25"/>
  <c r="AK24"/>
  <c r="AL24" s="1"/>
  <c r="AK23"/>
  <c r="AL23"/>
  <c r="AK22"/>
  <c r="AL22" s="1"/>
  <c r="AK21"/>
  <c r="AL21"/>
  <c r="AK20"/>
  <c r="AL20" s="1"/>
  <c r="AK19"/>
  <c r="AL19"/>
  <c r="AK18"/>
  <c r="AL18" s="1"/>
  <c r="AK17"/>
  <c r="AL17"/>
  <c r="AK16"/>
  <c r="AL16" s="1"/>
  <c r="AK15"/>
  <c r="AL15"/>
  <c r="AK14"/>
  <c r="AL14" s="1"/>
  <c r="AK13"/>
  <c r="AL13"/>
  <c r="AK12"/>
  <c r="AL12" s="1"/>
  <c r="AK11"/>
  <c r="AL11"/>
  <c r="AK10"/>
  <c r="AL10" s="1"/>
  <c r="AK9"/>
  <c r="AL9"/>
  <c r="AK8"/>
  <c r="AL8" s="1"/>
  <c r="AK7"/>
  <c r="AL7"/>
  <c r="AK6"/>
  <c r="AL6" s="1"/>
  <c r="AR40" i="152"/>
  <c r="AS40"/>
  <c r="AR38"/>
  <c r="AS38" s="1"/>
  <c r="AR37"/>
  <c r="AS37"/>
  <c r="AR36"/>
  <c r="AS36" s="1"/>
  <c r="AR34"/>
  <c r="AS34"/>
  <c r="AR33"/>
  <c r="AS33" s="1"/>
  <c r="AR32"/>
  <c r="AS32"/>
  <c r="AR31"/>
  <c r="AS31" s="1"/>
  <c r="AR30"/>
  <c r="AS30"/>
  <c r="AR29"/>
  <c r="AS29" s="1"/>
  <c r="AR28"/>
  <c r="AS28"/>
  <c r="AR27"/>
  <c r="AS27" s="1"/>
  <c r="AR26"/>
  <c r="AS26"/>
  <c r="AR25"/>
  <c r="AS25" s="1"/>
  <c r="AR24"/>
  <c r="AS24"/>
  <c r="AR23"/>
  <c r="AS23" s="1"/>
  <c r="AR22"/>
  <c r="AS22"/>
  <c r="AR21"/>
  <c r="AS21" s="1"/>
  <c r="AR20"/>
  <c r="AS20"/>
  <c r="AR19"/>
  <c r="AS19" s="1"/>
  <c r="AR18"/>
  <c r="AS18"/>
  <c r="AR17"/>
  <c r="AS17" s="1"/>
  <c r="AR16"/>
  <c r="AS16"/>
  <c r="AR15"/>
  <c r="AS15" s="1"/>
  <c r="AR14"/>
  <c r="AS14"/>
  <c r="AR13"/>
  <c r="AS13" s="1"/>
  <c r="AR12"/>
  <c r="AS12"/>
  <c r="AR11"/>
  <c r="AS11" s="1"/>
  <c r="AR10"/>
  <c r="AS10"/>
  <c r="AR9"/>
  <c r="AS9" s="1"/>
  <c r="AR8"/>
  <c r="AS8"/>
  <c r="AR7"/>
  <c r="AS7" s="1"/>
  <c r="AR6"/>
  <c r="AS6"/>
  <c r="AR40" i="153"/>
  <c r="AS40" s="1"/>
  <c r="AR38"/>
  <c r="AS38"/>
  <c r="AR37"/>
  <c r="AS37" s="1"/>
  <c r="AR36"/>
  <c r="AS36"/>
  <c r="AR34"/>
  <c r="AS34" s="1"/>
  <c r="AR33"/>
  <c r="AS33"/>
  <c r="AR32"/>
  <c r="AS32" s="1"/>
  <c r="AR31"/>
  <c r="AS31"/>
  <c r="AR30"/>
  <c r="AS30" s="1"/>
  <c r="AR29"/>
  <c r="AS29"/>
  <c r="AR28"/>
  <c r="AS28" s="1"/>
  <c r="AR27"/>
  <c r="AS27"/>
  <c r="AR26"/>
  <c r="AS26" s="1"/>
  <c r="AR25"/>
  <c r="AS25"/>
  <c r="AR24"/>
  <c r="AS24" s="1"/>
  <c r="AR23"/>
  <c r="AS23"/>
  <c r="AR22"/>
  <c r="AS22" s="1"/>
  <c r="AR21"/>
  <c r="AS21"/>
  <c r="AR20"/>
  <c r="AS20" s="1"/>
  <c r="AR19"/>
  <c r="AS19"/>
  <c r="AR18"/>
  <c r="AS18" s="1"/>
  <c r="AR17"/>
  <c r="AS17"/>
  <c r="AR16"/>
  <c r="AS16" s="1"/>
  <c r="AR15"/>
  <c r="AS15"/>
  <c r="AR14"/>
  <c r="AS14" s="1"/>
  <c r="AR13"/>
  <c r="AS13"/>
  <c r="AR12"/>
  <c r="AS12" s="1"/>
  <c r="AR11"/>
  <c r="AS11"/>
  <c r="AR10"/>
  <c r="AS10" s="1"/>
  <c r="AR9"/>
  <c r="AS9"/>
  <c r="AR8"/>
  <c r="AS8" s="1"/>
  <c r="AR7"/>
  <c r="AS7"/>
  <c r="AR6"/>
  <c r="AS6" s="1"/>
  <c r="AK40" i="154"/>
  <c r="AL40"/>
  <c r="AK39"/>
  <c r="AL39" s="1"/>
  <c r="AK38"/>
  <c r="AL38"/>
  <c r="AK37"/>
  <c r="AL37" s="1"/>
  <c r="AK36"/>
  <c r="AL36"/>
  <c r="AK34"/>
  <c r="AL34" s="1"/>
  <c r="AK33"/>
  <c r="AL33"/>
  <c r="AK32"/>
  <c r="AL32" s="1"/>
  <c r="AK31"/>
  <c r="AL31"/>
  <c r="AK30"/>
  <c r="AL30" s="1"/>
  <c r="AK29"/>
  <c r="AL29"/>
  <c r="AK28"/>
  <c r="AL28" s="1"/>
  <c r="AK27"/>
  <c r="AL27"/>
  <c r="AK26"/>
  <c r="AL26" s="1"/>
  <c r="AK25"/>
  <c r="AL25"/>
  <c r="AK24"/>
  <c r="AL24" s="1"/>
  <c r="AK23"/>
  <c r="AL23"/>
  <c r="AK22"/>
  <c r="AL22" s="1"/>
  <c r="AK21"/>
  <c r="AL21"/>
  <c r="AK20"/>
  <c r="AL20" s="1"/>
  <c r="AK19"/>
  <c r="AL19"/>
  <c r="AK18"/>
  <c r="AL18" s="1"/>
  <c r="AK17"/>
  <c r="AL17"/>
  <c r="AK16"/>
  <c r="AL16" s="1"/>
  <c r="AK15"/>
  <c r="AL15"/>
  <c r="AK14"/>
  <c r="AL14" s="1"/>
  <c r="AK13"/>
  <c r="AL13"/>
  <c r="AK12"/>
  <c r="AL12" s="1"/>
  <c r="AK11"/>
  <c r="AL11"/>
  <c r="AK10"/>
  <c r="AL10" s="1"/>
  <c r="AK9"/>
  <c r="AL9"/>
  <c r="AK8"/>
  <c r="AL8" s="1"/>
  <c r="AK7"/>
  <c r="AL7"/>
  <c r="AK6"/>
  <c r="AL6" s="1"/>
  <c r="AR40" i="155"/>
  <c r="AS40"/>
  <c r="AR38"/>
  <c r="AS38" s="1"/>
  <c r="AR37"/>
  <c r="AS37"/>
  <c r="AR36"/>
  <c r="AS36" s="1"/>
  <c r="AR34"/>
  <c r="AS34"/>
  <c r="AR33"/>
  <c r="AS33" s="1"/>
  <c r="AR32"/>
  <c r="AS32"/>
  <c r="AR31"/>
  <c r="AS31" s="1"/>
  <c r="AR30"/>
  <c r="AS30"/>
  <c r="AR29"/>
  <c r="AS29" s="1"/>
  <c r="AR28"/>
  <c r="AS28"/>
  <c r="AR27"/>
  <c r="AS27" s="1"/>
  <c r="AR26"/>
  <c r="AS26"/>
  <c r="AR25"/>
  <c r="AS25" s="1"/>
  <c r="AR24"/>
  <c r="AS24"/>
  <c r="AR23"/>
  <c r="AS23" s="1"/>
  <c r="AR22"/>
  <c r="AS22"/>
  <c r="AR21"/>
  <c r="AS21" s="1"/>
  <c r="AR20"/>
  <c r="AS20"/>
  <c r="AR19"/>
  <c r="AS19" s="1"/>
  <c r="AR18"/>
  <c r="AS18"/>
  <c r="AR17"/>
  <c r="AS17" s="1"/>
  <c r="AR16"/>
  <c r="AS16"/>
  <c r="AR15"/>
  <c r="AS15" s="1"/>
  <c r="AR14"/>
  <c r="AS14"/>
  <c r="AR13"/>
  <c r="AS13" s="1"/>
  <c r="AR12"/>
  <c r="AS12"/>
  <c r="AR11"/>
  <c r="AS11" s="1"/>
  <c r="AR10"/>
  <c r="AS10"/>
  <c r="AR9"/>
  <c r="AS9" s="1"/>
  <c r="AR8"/>
  <c r="AS8"/>
  <c r="AR7"/>
  <c r="AS7" s="1"/>
  <c r="AR6"/>
  <c r="AS6"/>
  <c r="B23" i="159"/>
  <c r="B22"/>
  <c r="B20"/>
  <c r="B19"/>
  <c r="B18"/>
  <c r="B17"/>
  <c r="B16"/>
  <c r="B15"/>
  <c r="B14"/>
  <c r="B12"/>
  <c r="B11"/>
  <c r="B10"/>
  <c r="B9"/>
  <c r="B7"/>
  <c r="B6"/>
  <c r="B5"/>
  <c r="B4"/>
  <c r="B3"/>
  <c r="I34" i="162" l="1"/>
  <c r="G34"/>
  <c r="G40" s="1"/>
  <c r="J34" i="140" l="1"/>
  <c r="J12"/>
  <c r="J26"/>
  <c r="J14"/>
  <c r="J8"/>
  <c r="J23"/>
  <c r="J31"/>
  <c r="J33"/>
  <c r="J28"/>
  <c r="J32"/>
  <c r="J15"/>
  <c r="J6"/>
  <c r="J18"/>
  <c r="J24"/>
  <c r="J25"/>
  <c r="J11"/>
  <c r="J13"/>
  <c r="J38"/>
  <c r="J21"/>
  <c r="J29"/>
  <c r="J7"/>
  <c r="J17"/>
  <c r="J36"/>
  <c r="J20"/>
  <c r="J37"/>
  <c r="J19"/>
  <c r="J9"/>
  <c r="J22"/>
  <c r="J10"/>
  <c r="J27"/>
  <c r="J30"/>
  <c r="J12" i="163"/>
  <c r="J9"/>
  <c r="J30"/>
  <c r="J22"/>
  <c r="J6"/>
  <c r="J31"/>
  <c r="J23"/>
  <c r="J15"/>
  <c r="J7"/>
  <c r="J32"/>
  <c r="J24"/>
  <c r="J8"/>
  <c r="J25"/>
  <c r="J17"/>
  <c r="J26"/>
  <c r="J10"/>
  <c r="J27"/>
  <c r="J11"/>
  <c r="J28"/>
  <c r="J38"/>
  <c r="J21"/>
  <c r="J14"/>
  <c r="J33"/>
  <c r="J18"/>
  <c r="J36"/>
  <c r="J19"/>
  <c r="J37"/>
  <c r="J20"/>
  <c r="J29"/>
  <c r="J13"/>
  <c r="J12" i="164"/>
  <c r="J6"/>
  <c r="J13"/>
  <c r="J10"/>
  <c r="J23"/>
  <c r="J7"/>
  <c r="J33"/>
  <c r="J9"/>
  <c r="J37"/>
  <c r="J24"/>
  <c r="J25"/>
  <c r="J30"/>
  <c r="J18"/>
  <c r="J36"/>
  <c r="J27"/>
  <c r="J19"/>
  <c r="J11"/>
  <c r="J28"/>
  <c r="J38"/>
  <c r="J29"/>
  <c r="J17"/>
  <c r="J22"/>
  <c r="J32"/>
  <c r="J8"/>
  <c r="J26"/>
  <c r="J31"/>
  <c r="J15"/>
  <c r="J20"/>
  <c r="J21"/>
  <c r="J14"/>
  <c r="J12" i="139"/>
  <c r="J6"/>
  <c r="J14"/>
  <c r="J22"/>
  <c r="J30"/>
  <c r="J32"/>
  <c r="J19"/>
  <c r="J31"/>
  <c r="J9"/>
  <c r="J25"/>
  <c r="J33"/>
  <c r="J20"/>
  <c r="J28"/>
  <c r="J15"/>
  <c r="J10"/>
  <c r="J26"/>
  <c r="J11"/>
  <c r="J37"/>
  <c r="J21"/>
  <c r="J38"/>
  <c r="J7"/>
  <c r="J36"/>
  <c r="J17"/>
  <c r="J18"/>
  <c r="J8"/>
  <c r="J23"/>
  <c r="J13"/>
  <c r="J29"/>
  <c r="J24"/>
  <c r="J27"/>
</calcChain>
</file>

<file path=xl/comments1.xml><?xml version="1.0" encoding="utf-8"?>
<comments xmlns="http://schemas.openxmlformats.org/spreadsheetml/2006/main">
  <authors>
    <author>Tobias Fleiter</author>
    <author>shi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C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  <comment ref="O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</commentList>
</comments>
</file>

<file path=xl/comments10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1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Y47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2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3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4.xml><?xml version="1.0" encoding="utf-8"?>
<comments xmlns="http://schemas.openxmlformats.org/spreadsheetml/2006/main">
  <authors>
    <author>re</author>
    <author>Tobias Fleiter</author>
  </authors>
  <commentList>
    <comment ref="M3" authorId="0">
      <text>
        <r>
          <rPr>
            <b/>
            <sz val="9"/>
            <color indexed="81"/>
            <rFont val="Tahoma"/>
            <family val="2"/>
          </rPr>
          <t>re:</t>
        </r>
        <r>
          <rPr>
            <sz val="9"/>
            <color indexed="81"/>
            <rFont val="Tahoma"/>
            <family val="2"/>
          </rPr>
          <t xml:space="preserve">
Number of kilns per country</t>
        </r>
      </text>
    </comment>
    <comment ref="V3" authorId="1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
Total represents that the type of fuel is a composition electricity, gas, oil, coal and biomass</t>
        </r>
      </text>
    </comment>
    <comment ref="AC3" authorId="0">
      <text>
        <r>
          <rPr>
            <b/>
            <sz val="9"/>
            <color indexed="81"/>
            <rFont val="Tahoma"/>
            <family val="2"/>
          </rPr>
          <t>re:</t>
        </r>
        <r>
          <rPr>
            <sz val="9"/>
            <color indexed="81"/>
            <rFont val="Tahoma"/>
            <family val="2"/>
          </rPr>
          <t xml:space="preserve">
based on 2012 data
kWh/ton --&gt; tons are based on clinker data</t>
        </r>
      </text>
    </comment>
    <comment ref="AM3" authorId="0">
      <text>
        <r>
          <rPr>
            <b/>
            <sz val="9"/>
            <color indexed="81"/>
            <rFont val="Tahoma"/>
            <family val="2"/>
          </rPr>
          <t>re:</t>
        </r>
        <r>
          <rPr>
            <sz val="9"/>
            <color indexed="81"/>
            <rFont val="Tahoma"/>
            <family val="2"/>
          </rPr>
          <t xml:space="preserve">
saving potential is calculated by SEC (column BR) minus BAT
3GJ/t (833 kWh/t) clinker is taken as reference --&gt; based on German data this value is transfered to 615 kWh/t of production</t>
        </r>
      </text>
    </comment>
  </commentList>
</comments>
</file>

<file path=xl/comments15.xml><?xml version="1.0" encoding="utf-8"?>
<comments xmlns="http://schemas.openxmlformats.org/spreadsheetml/2006/main">
  <authors>
    <author>Clemens</author>
    <author>Tobias Fleiter</author>
  </authors>
  <commentList>
    <comment ref="AF1" authorId="0">
      <text>
        <r>
          <rPr>
            <b/>
            <sz val="11"/>
            <color indexed="81"/>
            <rFont val="Tahoma"/>
            <family val="2"/>
          </rPr>
          <t>Clemens:</t>
        </r>
        <r>
          <rPr>
            <sz val="11"/>
            <color indexed="81"/>
            <rFont val="Tahoma"/>
            <family val="2"/>
          </rPr>
          <t xml:space="preserve">
BREF p 310
Typical specific energy consumption values achieved by applying available
techniques/measures for minimising the use of energy
Container glass &lt;100 t/d                               5.5 – 7
Bottles and jars &gt;100 t/d                              3.3 – 4.6                             &lt;7.7
Electric furnaces                                              2.9 – 3.6
Flacconage &lt;100 t/d                                     7 – 9 
                              &gt;100 t/d                                     4.8 – 6                                  &lt;16</t>
        </r>
      </text>
    </comment>
    <comment ref="AG1" authorId="0">
      <text>
        <r>
          <rPr>
            <b/>
            <sz val="9"/>
            <color indexed="81"/>
            <rFont val="Tahoma"/>
            <family val="2"/>
          </rPr>
          <t>Clemens: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>Thermal efficiency [%] in comparision to theoretical minimum of 2,68 GJ/t
values for different technologies taken into account
mean values; 50 % cullet; no recuperative; Source IPPC 2010 BREF on glass p.102
reg EP 4,8 Gj/ t
reg SP 4,6GJ/t
AOF    4,7 Gj/t
electric melting 3,3 GJ/t
--&gt; mean of these vaules = 4,4
total efficiency = 2,68/4,4 = 0,61</t>
        </r>
      </text>
    </comment>
    <comment ref="Y3" authorId="1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6.xml><?xml version="1.0" encoding="utf-8"?>
<comments xmlns="http://schemas.openxmlformats.org/spreadsheetml/2006/main">
  <authors>
    <author>Clemens</author>
    <author>Tobias Fleiter</author>
  </authors>
  <commentList>
    <comment ref="Z1" authorId="0">
      <text>
        <r>
          <rPr>
            <b/>
            <sz val="9"/>
            <color indexed="81"/>
            <rFont val="Tahoma"/>
            <family val="2"/>
          </rPr>
          <t>Clemens:</t>
        </r>
        <r>
          <rPr>
            <sz val="9"/>
            <color indexed="81"/>
            <rFont val="Tahoma"/>
            <family val="2"/>
          </rPr>
          <t xml:space="preserve">
theoretical minimum as stated in BREF = 2,68 GJ/t
</t>
        </r>
      </text>
    </comment>
    <comment ref="AF1" authorId="0">
      <text>
        <r>
          <rPr>
            <b/>
            <sz val="18"/>
            <color indexed="81"/>
            <rFont val="Tahoma"/>
            <family val="2"/>
          </rPr>
          <t xml:space="preserve">Clemenss: theoretical minimum energy consumption 2,68 GJ/t
</t>
        </r>
      </text>
    </comment>
    <comment ref="Y3" authorId="1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7.xml><?xml version="1.0" encoding="utf-8"?>
<comments xmlns="http://schemas.openxmlformats.org/spreadsheetml/2006/main">
  <authors>
    <author>Clemens</author>
    <author>Tobias Fleiter</author>
  </authors>
  <commentList>
    <comment ref="Y1" authorId="0">
      <text>
        <r>
          <rPr>
            <b/>
            <sz val="9"/>
            <color indexed="81"/>
            <rFont val="Tahoma"/>
            <family val="2"/>
          </rPr>
          <t>Clemens:</t>
        </r>
        <r>
          <rPr>
            <sz val="9"/>
            <color indexed="81"/>
            <rFont val="Tahoma"/>
            <family val="2"/>
          </rPr>
          <t xml:space="preserve">
BREF mentions Consumptopn mainly between  8 and 18 GJ/t mean is 12,5 equal to roughly 3500 kwh/t</t>
        </r>
      </text>
    </comment>
    <comment ref="Y3" authorId="1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18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2.xml><?xml version="1.0" encoding="utf-8"?>
<comments xmlns="http://schemas.openxmlformats.org/spreadsheetml/2006/main">
  <authors>
    <author>Tobias Fleiter</author>
    <author>shi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C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  <comment ref="O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</commentList>
</comments>
</file>

<file path=xl/comments3.xml><?xml version="1.0" encoding="utf-8"?>
<comments xmlns="http://schemas.openxmlformats.org/spreadsheetml/2006/main">
  <authors>
    <author>Tobias Fleiter</author>
    <author>shi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C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  <comment ref="O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</commentList>
</comments>
</file>

<file path=xl/comments4.xml><?xml version="1.0" encoding="utf-8"?>
<comments xmlns="http://schemas.openxmlformats.org/spreadsheetml/2006/main">
  <authors>
    <author>Tobias Fleiter</author>
    <author>shi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C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  <comment ref="O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</commentList>
</comments>
</file>

<file path=xl/comments5.xml><?xml version="1.0" encoding="utf-8"?>
<comments xmlns="http://schemas.openxmlformats.org/spreadsheetml/2006/main">
  <authors>
    <author>Tobias Fleiter</author>
    <author>shi</author>
  </authors>
  <commentList>
    <comment ref="S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C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  <comment ref="O5" authorId="1">
      <text>
        <r>
          <rPr>
            <b/>
            <sz val="9"/>
            <color indexed="81"/>
            <rFont val="Tahoma"/>
            <family val="2"/>
          </rPr>
          <t>Note size class</t>
        </r>
      </text>
    </comment>
  </commentList>
</comments>
</file>

<file path=xl/comments6.xml><?xml version="1.0" encoding="utf-8"?>
<comments xmlns="http://schemas.openxmlformats.org/spreadsheetml/2006/main">
  <authors>
    <author>shi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Note unit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 xml:space="preserve">Efficiency for an average new boiler
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Efficiency of a newly installed distribution system (will degrade over time)</t>
        </r>
      </text>
    </comment>
    <comment ref="H3" authorId="0">
      <text>
        <r>
          <rPr>
            <b/>
            <sz val="9"/>
            <color indexed="81"/>
            <rFont val="Tahoma"/>
            <family val="2"/>
          </rPr>
          <t>shi:</t>
        </r>
        <r>
          <rPr>
            <sz val="9"/>
            <color indexed="81"/>
            <rFont val="Tahoma"/>
            <family val="2"/>
          </rPr>
          <t xml:space="preserve">
Not relevant</t>
        </r>
      </text>
    </comment>
    <comment ref="J3" authorId="0">
      <text>
        <r>
          <rPr>
            <sz val="9"/>
            <color indexed="81"/>
            <rFont val="Tahoma"/>
            <family val="2"/>
          </rPr>
          <t xml:space="preserve">No efficiency improvement as compared to newly installed system; note: system will degrade over time and lose efficiency --&gt; opens possibility of improvements
</t>
        </r>
      </text>
    </comment>
    <comment ref="R3" authorId="0">
      <text>
        <r>
          <rPr>
            <sz val="9"/>
            <color indexed="81"/>
            <rFont val="Tahoma"/>
            <family val="2"/>
          </rPr>
          <t>Based on Ecodesign study, approximately 3,5 % of investment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Average across all steam boilers</t>
        </r>
      </text>
    </comment>
  </commentList>
</comments>
</file>

<file path=xl/comments7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8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comments9.xml><?xml version="1.0" encoding="utf-8"?>
<comments xmlns="http://schemas.openxmlformats.org/spreadsheetml/2006/main">
  <authors>
    <author>Tobias Fleiter</author>
  </authors>
  <commentList>
    <comment ref="Y3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  <comment ref="Y47" authorId="0">
      <text>
        <r>
          <rPr>
            <b/>
            <sz val="9"/>
            <color indexed="81"/>
            <rFont val="Tahoma"/>
            <family val="2"/>
          </rPr>
          <t>Tobias Fleiter:</t>
        </r>
        <r>
          <rPr>
            <sz val="9"/>
            <color indexed="81"/>
            <rFont val="Tahoma"/>
            <family val="2"/>
          </rPr>
          <t xml:space="preserve">
Refers to average SEC in entire technology stock</t>
        </r>
      </text>
    </comment>
  </commentList>
</comments>
</file>

<file path=xl/sharedStrings.xml><?xml version="1.0" encoding="utf-8"?>
<sst xmlns="http://schemas.openxmlformats.org/spreadsheetml/2006/main" count="25579" uniqueCount="410">
  <si>
    <t>Germany</t>
  </si>
  <si>
    <t>United Kingdom</t>
  </si>
  <si>
    <t>Italy</t>
  </si>
  <si>
    <t>Denmark</t>
  </si>
  <si>
    <t>France</t>
  </si>
  <si>
    <t>Spain</t>
  </si>
  <si>
    <t>Austria</t>
  </si>
  <si>
    <t>Sweden</t>
  </si>
  <si>
    <t>Netherlands</t>
  </si>
  <si>
    <t>Belgium</t>
  </si>
  <si>
    <t>Ireland</t>
  </si>
  <si>
    <t>Poland</t>
  </si>
  <si>
    <t>Romania</t>
  </si>
  <si>
    <t>Finland</t>
  </si>
  <si>
    <t>Portugal</t>
  </si>
  <si>
    <t>Greece</t>
  </si>
  <si>
    <t>Croatia</t>
  </si>
  <si>
    <t>Lithuania</t>
  </si>
  <si>
    <t>Bulgaria</t>
  </si>
  <si>
    <t>Czech Republic</t>
  </si>
  <si>
    <t>Estonia</t>
  </si>
  <si>
    <t>Hungary</t>
  </si>
  <si>
    <t>Cyprus</t>
  </si>
  <si>
    <t>Latvia</t>
  </si>
  <si>
    <t>Luxembourg</t>
  </si>
  <si>
    <t>Slovakia</t>
  </si>
  <si>
    <t>Slovenia</t>
  </si>
  <si>
    <t>Malta</t>
  </si>
  <si>
    <t>Switzerland</t>
  </si>
  <si>
    <t>Norway</t>
  </si>
  <si>
    <t>Quantity</t>
  </si>
  <si>
    <t>Specific investment cost 2013</t>
  </si>
  <si>
    <t>Specific investment cost 2020</t>
  </si>
  <si>
    <t>Specific investment cost 2030</t>
  </si>
  <si>
    <t>Annual O&amp;M cost (in % of Invest)</t>
  </si>
  <si>
    <t>Iceland</t>
  </si>
  <si>
    <t>Total</t>
  </si>
  <si>
    <t>Total EU-28</t>
  </si>
  <si>
    <t>Techno-economic data</t>
  </si>
  <si>
    <t>Oil fired steam boiler</t>
  </si>
  <si>
    <t>Coal fired steam boiler</t>
  </si>
  <si>
    <t>Gas fired steam boiler</t>
  </si>
  <si>
    <t>Biomass fired steam boiler</t>
  </si>
  <si>
    <t>Quantity [1000]</t>
  </si>
  <si>
    <t>&lt;25 kW</t>
  </si>
  <si>
    <t>25 - 50 kW</t>
  </si>
  <si>
    <t>51 - 250 kW</t>
  </si>
  <si>
    <t>251 - 1000 kW</t>
  </si>
  <si>
    <t>Maximum temperature level [°C]</t>
  </si>
  <si>
    <t>Maximum capacitiy of one unit [kW]</t>
  </si>
  <si>
    <t>Thermal efficiency [%]</t>
  </si>
  <si>
    <t>Technical lifetime [a]</t>
  </si>
  <si>
    <t>Type of fuel [-]</t>
  </si>
  <si>
    <t>Electrical efficiency (CHP) [%]</t>
  </si>
  <si>
    <t>Saving options/ efficiency development [%]</t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</si>
  <si>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</si>
  <si>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</si>
  <si>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]</t>
    </r>
  </si>
  <si>
    <t>Sold units 2012 [n]</t>
  </si>
  <si>
    <t>Sold units 2013 [n]</t>
  </si>
  <si>
    <t>Sources</t>
  </si>
  <si>
    <t>5k - 25k kW</t>
  </si>
  <si>
    <t>&gt;25k kW</t>
  </si>
  <si>
    <t>1001 - 4999 kW</t>
  </si>
  <si>
    <t>Steam temperature [°C]</t>
  </si>
  <si>
    <t>Steam pressure [bar]</t>
  </si>
  <si>
    <t>Blast furnace</t>
  </si>
  <si>
    <t>Minimum capacitiy of one unit [kW]</t>
  </si>
  <si>
    <t>Electricity driven steam boiler</t>
  </si>
  <si>
    <t>Calculatory lifetime [a]</t>
  </si>
  <si>
    <t>Specific energy consumption [GJ/t]</t>
  </si>
  <si>
    <t>Age distribution [share of total stock in %]</t>
  </si>
  <si>
    <t>Specific energy consumption [kWh/t]</t>
  </si>
  <si>
    <t>Capacity [kt]</t>
  </si>
  <si>
    <t>&lt;25,55 kt</t>
  </si>
  <si>
    <t>25,55-51,11 kt</t>
  </si>
  <si>
    <t>51,11 - 76,65 kt</t>
  </si>
  <si>
    <t>76,65-102,2 kt</t>
  </si>
  <si>
    <t>102,2 - 127,75 kt</t>
  </si>
  <si>
    <t>127,75-153,3 kt</t>
  </si>
  <si>
    <t>&gt;153,3 kt</t>
  </si>
  <si>
    <t>Glass melting furnaces Container</t>
  </si>
  <si>
    <t>https://plants.glassglobal.com</t>
  </si>
  <si>
    <t>0 - &lt;=50</t>
  </si>
  <si>
    <t>&gt;50- &lt;= 100</t>
  </si>
  <si>
    <t>&gt;100 - &lt;=150</t>
  </si>
  <si>
    <t>&gt;150 -&lt;= 200</t>
  </si>
  <si>
    <t>&gt;200 -&lt;=250</t>
  </si>
  <si>
    <t>&gt;300</t>
  </si>
  <si>
    <t>&lt;5 a</t>
  </si>
  <si>
    <t>5 - 10 a</t>
  </si>
  <si>
    <t>10- 15 a</t>
  </si>
  <si>
    <t>15-20 a</t>
  </si>
  <si>
    <t>20 - 25 a</t>
  </si>
  <si>
    <t>25- 30 a</t>
  </si>
  <si>
    <t>&gt; 30 a</t>
  </si>
  <si>
    <t>Glass melting furnaces FLAT-glass</t>
  </si>
  <si>
    <t>Glass melting furnaces glass-FIBER</t>
  </si>
  <si>
    <t>Glass melting furnaces glass-OTHER</t>
  </si>
  <si>
    <t>&gt;250 - &lt;=300</t>
  </si>
  <si>
    <t xml:space="preserve"> calculated via 5,4 / 3,3</t>
  </si>
  <si>
    <t>plants.glassglobal</t>
  </si>
  <si>
    <t>plants.glassglobal studie</t>
  </si>
  <si>
    <t>plants.glassglobal / BREF GLASS</t>
  </si>
  <si>
    <t>mainly Natural Gas and other fossils,Electricity as boost</t>
  </si>
  <si>
    <t>BREF Glas p.46</t>
  </si>
  <si>
    <t>Minimum capacitiy of one unit [kt/a]</t>
  </si>
  <si>
    <t>Maximum capacitiy of one unit [kt/a]</t>
  </si>
  <si>
    <t>BREF GLAS</t>
  </si>
  <si>
    <t>not available</t>
  </si>
  <si>
    <t>BREF Glass / plants.glassglobal</t>
  </si>
  <si>
    <t>BREF GLASS</t>
  </si>
  <si>
    <t>BREF GLASs</t>
  </si>
  <si>
    <t>BREF Glas p.318</t>
  </si>
  <si>
    <t>Fleiter et al 2013 p.474</t>
  </si>
  <si>
    <t>2,7 -5,5</t>
  </si>
  <si>
    <t>BREF Glas p.319</t>
  </si>
  <si>
    <t>Fleiter et al 2013 p. 474</t>
  </si>
  <si>
    <t>3,9 - 15</t>
  </si>
  <si>
    <t>BREF Glass p.319</t>
  </si>
  <si>
    <t>Installed thermal capacity [MW]</t>
  </si>
  <si>
    <t>Minimum capacitiy of one unit [MW]</t>
  </si>
  <si>
    <t>Maximum capacitiy of one unit [MW]</t>
  </si>
  <si>
    <t>for all data:</t>
  </si>
  <si>
    <t>black: data from sorce</t>
  </si>
  <si>
    <t>&lt;10 a</t>
  </si>
  <si>
    <t>10-20 a</t>
  </si>
  <si>
    <t>20-30 a</t>
  </si>
  <si>
    <t>30-40 a</t>
  </si>
  <si>
    <t>40-50 a</t>
  </si>
  <si>
    <t>50-60 a</t>
  </si>
  <si>
    <t>&gt;60a</t>
  </si>
  <si>
    <t>blue: calculated data</t>
  </si>
  <si>
    <t>Gas</t>
  </si>
  <si>
    <t>[not applicable]</t>
  </si>
  <si>
    <t>44-50</t>
  </si>
  <si>
    <t>30-42</t>
  </si>
  <si>
    <t>150-540</t>
  </si>
  <si>
    <t>1-180</t>
  </si>
  <si>
    <t>Capacity [GW]</t>
  </si>
  <si>
    <t>&gt; 1000 kW</t>
  </si>
  <si>
    <t>PLATTS 2014</t>
  </si>
  <si>
    <t>expert</t>
  </si>
  <si>
    <t>ETSAP</t>
  </si>
  <si>
    <t>ETSAP/Erdmann_2010</t>
  </si>
  <si>
    <t>ETSAP/IFAM/TURBODEN</t>
  </si>
  <si>
    <t xml:space="preserve">calculated </t>
  </si>
  <si>
    <t>PLATTS_2014</t>
  </si>
  <si>
    <t>PLATTS 2014/Erdmann_2010</t>
  </si>
  <si>
    <t>fuel</t>
  </si>
  <si>
    <t>Oil</t>
  </si>
  <si>
    <t>Gasoil (intermediate refining product also called No 2 fuel oil)</t>
  </si>
  <si>
    <t>Oil shale</t>
  </si>
  <si>
    <t>Hard coal</t>
  </si>
  <si>
    <t>Sagelok (2011)</t>
  </si>
  <si>
    <t>Derived from Gentili et al. (2014)</t>
  </si>
  <si>
    <t>Own assumption  based on Sagelok (2011) and Energetics et al. (2004) [see report]</t>
  </si>
  <si>
    <t>Calculated from data in Gentili et al. (2014)</t>
  </si>
  <si>
    <t>Own assumptions</t>
  </si>
  <si>
    <t>Based on calculations derived from Gentili et al. (2014)</t>
  </si>
  <si>
    <t>Gentili et al. (2014)</t>
  </si>
  <si>
    <t>Based on Gentili et al. (2014)</t>
  </si>
  <si>
    <t>Used information from German decpreciation tables as proxy</t>
  </si>
  <si>
    <t xml:space="preserve">Gentili et al. (2014) + assumptions </t>
  </si>
  <si>
    <t>Thermal efficiency Distribution [%]</t>
  </si>
  <si>
    <t>Thermal efficiency Generation [%]</t>
  </si>
  <si>
    <t>Saving options/ efficiency development Distribution [%pt]</t>
  </si>
  <si>
    <t>Saving options/ efficiency development Generation [%pt]</t>
  </si>
  <si>
    <t>Thermal efficiency  generation [%]</t>
  </si>
  <si>
    <t>not relevant</t>
  </si>
  <si>
    <t>100- 1000 kW</t>
  </si>
  <si>
    <r>
      <rPr>
        <b/>
        <sz val="14"/>
        <rFont val="Calibri"/>
        <family val="2"/>
      </rPr>
      <t>100</t>
    </r>
    <r>
      <rPr>
        <b/>
        <sz val="14"/>
        <color theme="1"/>
        <rFont val="Calibri"/>
        <family val="2"/>
      </rPr>
      <t>-1000 kW</t>
    </r>
  </si>
  <si>
    <t>Thermal efficiency distribution [%]</t>
  </si>
  <si>
    <t>Annual operation hours [h/a]</t>
  </si>
  <si>
    <t>Electricity</t>
  </si>
  <si>
    <t>not applicable</t>
  </si>
  <si>
    <t>Installed production capacity [t]</t>
  </si>
  <si>
    <t>Specific energy consumption [MWh/t]</t>
  </si>
  <si>
    <t>Efficiency when using complete energy in top gas (losses only in slag and furnace walls)</t>
  </si>
  <si>
    <t>Minimum capacitiy of one unit [t]</t>
  </si>
  <si>
    <t>Maximum capacitiy of one unit [t]</t>
  </si>
  <si>
    <t>Age distribution(share of total stock in %]</t>
  </si>
  <si>
    <t>&lt;100 kt</t>
  </si>
  <si>
    <t>100 -500 kt</t>
  </si>
  <si>
    <t>501 - 1000 kt</t>
  </si>
  <si>
    <t>1001 - 2000 kt</t>
  </si>
  <si>
    <t>2001 - 5000 kt</t>
  </si>
  <si>
    <t>5  - 10 Mt</t>
  </si>
  <si>
    <t>&gt;10 Mt</t>
  </si>
  <si>
    <t>&lt;100 t</t>
  </si>
  <si>
    <t>100 -500 t</t>
  </si>
  <si>
    <t>501 - 1000 t</t>
  </si>
  <si>
    <t>1001 - 2000 t</t>
  </si>
  <si>
    <t>2001 - 5000 t</t>
  </si>
  <si>
    <t>&lt;25 t</t>
  </si>
  <si>
    <t>25 - 50 t</t>
  </si>
  <si>
    <t>51 - 250 t</t>
  </si>
  <si>
    <t>251 - 1000 t</t>
  </si>
  <si>
    <t>1001 - 4999 t</t>
  </si>
  <si>
    <t>5k - 25k t</t>
  </si>
  <si>
    <t>&gt;25k t</t>
  </si>
  <si>
    <t>Coke, Hard Coal, Natural Gas</t>
  </si>
  <si>
    <t>Quantity [1]</t>
  </si>
  <si>
    <t>PlantFacts Database (VdEh)</t>
  </si>
  <si>
    <t>Assumption</t>
  </si>
  <si>
    <t>Worrell et al. 2010: Energy Efficiency Improvement and Cost Savings Opportunities for the U.S. Iron and Steel Industry, Berkeley</t>
  </si>
  <si>
    <t>R. Schott et al. 2012</t>
  </si>
  <si>
    <t>BCG2013: Steel's Contribution to a Low-Carbon Europe 2050</t>
  </si>
  <si>
    <t>Coking Plant</t>
  </si>
  <si>
    <t>Sum not  100: unknown age or rounding error</t>
  </si>
  <si>
    <t>Coke, Hard Coal, Natural Gas, Stack Gas</t>
  </si>
  <si>
    <t>Press releases steel manufacturer, BCG2013: Steel's Contribution to a Low-Carbon Europe 2050</t>
  </si>
  <si>
    <t>Sinter, Pellets</t>
  </si>
  <si>
    <t>Capacity [Mt]</t>
  </si>
  <si>
    <t>Saving options/ efficiency development until 2050 [%]</t>
  </si>
  <si>
    <t xml:space="preserve"> </t>
  </si>
  <si>
    <t>Press releases steel manufacturer, BCG2013: Steel's Contribution to a Low-Carbon Europe 2051</t>
  </si>
  <si>
    <t>Press releases steel manufacturer, BCG2013: Steel's Contribution to a Low-Carbon Europe 2052</t>
  </si>
  <si>
    <t>Press releases steel manufacturer, BCG2013: Steel's Contribution to a Low-Carbon Europe 2053</t>
  </si>
  <si>
    <t>Press releases steel manufacturer, BCG2013: Steel's Contribution to a Low-Carbon Europe 2054</t>
  </si>
  <si>
    <t>Press releases steel manufacturer, BCG2013: Steel's Contribution to a Low-Carbon Europe 2055</t>
  </si>
  <si>
    <t>Press releases steel manufacturer, BCG2013: Steel's Contribution to a Low-Carbon Europe 2056</t>
  </si>
  <si>
    <t>Press releases steel manufacturer, BCG2013: Steel's Contribution to a Low-Carbon Europe 2057</t>
  </si>
  <si>
    <t>Press releases steel manufacturer, BCG2013: Steel's Contribution to a Low-Carbon Europe 2058</t>
  </si>
  <si>
    <t>Press releases steel manufacturer, BCG2013: Steel's Contribution to a Low-Carbon Europe 2059</t>
  </si>
  <si>
    <t>Press releases steel manufacturer, BCG2013: Steel's Contribution to a Low-Carbon Europe 2060</t>
  </si>
  <si>
    <t>Press releases steel manufacturer, BCG2013: Steel's Contribution to a Low-Carbon Europe 2061</t>
  </si>
  <si>
    <t>Press releases steel manufacturer, BCG2013: Steel's Contribution to a Low-Carbon Europe 2062</t>
  </si>
  <si>
    <t>Press releases steel manufacturer, BCG2013: Steel's Contribution to a Low-Carbon Europe 2063</t>
  </si>
  <si>
    <t>Press releases steel manufacturer, BCG2013: Steel's Contribution to a Low-Carbon Europe 2064</t>
  </si>
  <si>
    <t>Press releases steel manufacturer, BCG2013: Steel's Contribution to a Low-Carbon Europe 2065</t>
  </si>
  <si>
    <t>Press releases steel manufacturer, BCG2013: Steel's Contribution to a Low-Carbon Europe 2066</t>
  </si>
  <si>
    <t>Press releases steel manufacturer, BCG2013: Steel's Contribution to a Low-Carbon Europe 2067</t>
  </si>
  <si>
    <t>Press releases steel manufacturer, BCG2013: Steel's Contribution to a Low-Carbon Europe 2068</t>
  </si>
  <si>
    <t>Press releases steel manufacturer, BCG2013: Steel's Contribution to a Low-Carbon Europe 2069</t>
  </si>
  <si>
    <t>Press releases steel manufacturer, BCG2013: Steel's Contribution to a Low-Carbon Europe 2070</t>
  </si>
  <si>
    <t>Press releases steel manufacturer, BCG2013: Steel's Contribution to a Low-Carbon Europe 2071</t>
  </si>
  <si>
    <t>Press releases steel manufacturer, BCG2013: Steel's Contribution to a Low-Carbon Europe 2072</t>
  </si>
  <si>
    <t>Press releases steel manufacturer, BCG2013: Steel's Contribution to a Low-Carbon Europe 2073</t>
  </si>
  <si>
    <t>Press releases steel manufacturer, BCG2013: Steel's Contribution to a Low-Carbon Europe 2074</t>
  </si>
  <si>
    <t>Press releases steel manufacturer, BCG2013: Steel's Contribution to a Low-Carbon Europe 2075</t>
  </si>
  <si>
    <t>Press releases steel manufacturer, BCG2013: Steel's Contribution to a Low-Carbon Europe 2076</t>
  </si>
  <si>
    <t>Press releases steel manufacturer, BCG2013: Steel's Contribution to a Low-Carbon Europe 2077</t>
  </si>
  <si>
    <t>Steelmaking, secondary metallurgy (BOF, melting furnaces, vacuum degassing, special converter)</t>
  </si>
  <si>
    <t>Natural Gas</t>
  </si>
  <si>
    <t>n.a.</t>
  </si>
  <si>
    <t>net producer</t>
  </si>
  <si>
    <t>Specific energy consumption [MWht]</t>
  </si>
  <si>
    <t>Natural Gas, Derived Gas</t>
  </si>
  <si>
    <t>Refined Products (coating, annealing, pickling)</t>
  </si>
  <si>
    <r>
      <t xml:space="preserve">Specific energy consumption </t>
    </r>
    <r>
      <rPr>
        <b/>
        <sz val="14"/>
        <rFont val="Calibri"/>
        <family val="2"/>
      </rPr>
      <t>[MWh</t>
    </r>
    <r>
      <rPr>
        <b/>
        <sz val="14"/>
        <color theme="1"/>
        <rFont val="Calibri"/>
        <family val="2"/>
      </rPr>
      <t>/t]</t>
    </r>
  </si>
  <si>
    <t>Coating: 0.5 GJ/t (sustainability report european coil coaters (2kWh/m²); annealing: 0,75GJ/t, pickling 1,1GJ/t: (EPA2012:Available and Emerging Technologiesfor reducing greenhouse gas emissions from the iron and steel industry);</t>
  </si>
  <si>
    <t>Electric arc furnace (DC,AC)</t>
  </si>
  <si>
    <t>Electricity, coal</t>
  </si>
  <si>
    <t>50-70</t>
  </si>
  <si>
    <t>30-10</t>
  </si>
  <si>
    <t>30-40</t>
  </si>
  <si>
    <t>60-90</t>
  </si>
  <si>
    <t>Worrell et al. 2010: Energy Efficiency Improvement and Cost Savings Opportunities for the U.S. Iron and Steel Industry, Berkeley; Siemens Quantum</t>
  </si>
  <si>
    <t>Siemens Quantum</t>
  </si>
  <si>
    <t>Mapping and analyses of the current and future (2020 - 2030) heating/cooling fuel deployment (fossil/renewables)</t>
  </si>
  <si>
    <t xml:space="preserve">Version </t>
  </si>
  <si>
    <t>Work package 2: Assessment of the technologies and division of heat production capacities</t>
  </si>
  <si>
    <t>2: Heat and cold supply technologies in the industry sector</t>
  </si>
  <si>
    <t>x</t>
  </si>
  <si>
    <t>interpolation/ extrapolation</t>
  </si>
  <si>
    <t>a</t>
  </si>
  <si>
    <t>ad hoc calculation</t>
  </si>
  <si>
    <t>s</t>
  </si>
  <si>
    <t>direct use of the source</t>
  </si>
  <si>
    <t>m</t>
  </si>
  <si>
    <t>modelling</t>
  </si>
  <si>
    <t>Clinker kiln</t>
  </si>
  <si>
    <t>Capacity [Mt/yr]</t>
  </si>
  <si>
    <t>Minimum capacitiy of one unit [Mt/yr]</t>
  </si>
  <si>
    <t>Maximum capacitiy of one unit [Mt/yr]</t>
  </si>
  <si>
    <t>dry</t>
  </si>
  <si>
    <t>semidry</t>
  </si>
  <si>
    <t>wet</t>
  </si>
  <si>
    <t>semiwet</t>
  </si>
  <si>
    <t>combination</t>
  </si>
  <si>
    <t>-</t>
  </si>
  <si>
    <t>Biomass, coal</t>
  </si>
  <si>
    <t>Biomass, coal, electricity</t>
  </si>
  <si>
    <t>Global Cement Directory 2013; Odyssee, 2015</t>
  </si>
  <si>
    <t>Global Cement Directory 2013</t>
  </si>
  <si>
    <t>Estimation</t>
  </si>
  <si>
    <t>Brunke and Blesl, 2014; CSI and WBCSD, 2009; Wen et al., 2015</t>
  </si>
  <si>
    <t>Cembureau, 2014; Odyssee, 2015, estimations, Cement Sustainability Initiative (CSI), World Business Council for Sustainable Development (WBCSD): Development of State of the Art-Techniques in Cement Manufacturing: Trying to Look Ahead, Duesseldorf, Geneva, 2009.</t>
  </si>
  <si>
    <t>VDZ (2014)</t>
  </si>
  <si>
    <t>IEA, 2009; CSI and WBCSD, 2009; European Commission, 2010</t>
  </si>
  <si>
    <t>Eurostat (Purchasing Power Parities), CSI and WBCSD, 2009</t>
  </si>
  <si>
    <t>Cembureau, 2014; Odyssee, 2015, estimations</t>
  </si>
  <si>
    <t>Heading</t>
  </si>
  <si>
    <t>Link</t>
  </si>
  <si>
    <t>Steam boiler, gas</t>
  </si>
  <si>
    <t>Steam boiler, coal</t>
  </si>
  <si>
    <t>Steam boiler, oil</t>
  </si>
  <si>
    <t>Steam boiler, bio</t>
  </si>
  <si>
    <t>Steam boiler, elec</t>
  </si>
  <si>
    <t>Sinter and Pellets</t>
  </si>
  <si>
    <t>Steelmaking, sec.metallurgy</t>
  </si>
  <si>
    <t>Steel Semifinished Products</t>
  </si>
  <si>
    <t>Refined Products</t>
  </si>
  <si>
    <t>Electric arc furnace</t>
  </si>
  <si>
    <t>Glass melting Container</t>
  </si>
  <si>
    <t>Glass melting flat</t>
  </si>
  <si>
    <t>Glass melting Fiber</t>
  </si>
  <si>
    <t>Glass melting Other</t>
  </si>
  <si>
    <t>Sector</t>
  </si>
  <si>
    <t>Steam generation</t>
  </si>
  <si>
    <t>Steel production</t>
  </si>
  <si>
    <t>Combined heat and power (Autogeneration)</t>
  </si>
  <si>
    <t>5 Mt - 10 Mt</t>
  </si>
  <si>
    <t>Installed production capacity [t/a]</t>
  </si>
  <si>
    <t>Techno-economic data:  refers to plants/technology currently on the market</t>
  </si>
  <si>
    <t>1-5 MW</t>
  </si>
  <si>
    <t>5-25 MW</t>
  </si>
  <si>
    <t>&gt;25 MW</t>
  </si>
  <si>
    <t>2,9 - 7</t>
  </si>
  <si>
    <t>2,9  -7</t>
  </si>
  <si>
    <t>BREF Glass p. 102</t>
  </si>
  <si>
    <t>Steam turbine</t>
  </si>
  <si>
    <t>Electrical efficiency (CHP) [%] = COP</t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</si>
  <si>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/kW]</t>
    </r>
  </si>
  <si>
    <r>
      <t>Specific investment cost 2013 [€</t>
    </r>
    <r>
      <rPr>
        <b/>
        <vertAlign val="subscript"/>
        <sz val="14"/>
        <rFont val="Calibri"/>
        <family val="2"/>
      </rPr>
      <t>2013</t>
    </r>
    <r>
      <rPr>
        <b/>
        <sz val="14"/>
        <rFont val="Calibri"/>
        <family val="2"/>
      </rPr>
      <t>/kW]</t>
    </r>
  </si>
  <si>
    <t>Industry</t>
  </si>
  <si>
    <t>Tertiary</t>
  </si>
  <si>
    <t>25 kW</t>
  </si>
  <si>
    <t>50 kW</t>
  </si>
  <si>
    <t>250 kW</t>
  </si>
  <si>
    <t>1 MW</t>
  </si>
  <si>
    <t>5 MW</t>
  </si>
  <si>
    <t>25 MW</t>
  </si>
  <si>
    <t>3,2-3,6</t>
  </si>
  <si>
    <t>Cooling</t>
  </si>
  <si>
    <t>Compression refrigeration</t>
  </si>
  <si>
    <t>Internal combustion engine</t>
  </si>
  <si>
    <t>Minimum capacitiy of one unit [MWel]</t>
  </si>
  <si>
    <t>Maximum capacitiy of one unit [MWel]</t>
  </si>
  <si>
    <t>Combined cycle</t>
  </si>
  <si>
    <t>Gas turbine</t>
  </si>
  <si>
    <t>Comment</t>
  </si>
  <si>
    <t>Stock data is available in data file "large CHP" together with district heating CHP</t>
  </si>
  <si>
    <t>Cement production</t>
  </si>
  <si>
    <t>Glass production</t>
  </si>
  <si>
    <t>Installed thermal capacity in [Mt/yr]</t>
  </si>
  <si>
    <t>Technology stock data for 2012</t>
  </si>
  <si>
    <t>Technology stock data for 2014</t>
  </si>
  <si>
    <t>Technology stock data for 2013</t>
  </si>
  <si>
    <t>Calculated</t>
  </si>
  <si>
    <t xml:space="preserve"> Calculated based on EuP and own projection</t>
  </si>
  <si>
    <t>VDMA, Arnemann, Preuß, Expert talks and EuP</t>
  </si>
  <si>
    <t>VDMA, Expert talks and EuP, JARN, BSRIA, UBA, 2015, Siemens, Tech Producers</t>
  </si>
  <si>
    <t>Reitze, 2015, UBA 2015, VDMA 2012, Wärme und Kälte Strategie, 2012, EuP, JARN, BSRIA, Expert interviews</t>
  </si>
  <si>
    <t>Blue figures: Estimations based on modeling</t>
  </si>
  <si>
    <t>Legend</t>
  </si>
  <si>
    <t>Black figures: Literature / primary data</t>
  </si>
  <si>
    <t>Technology stock data: refers to the entire technology stock in one country for the indicated year</t>
  </si>
  <si>
    <t>Reference year for stock data</t>
  </si>
  <si>
    <t>Method for stock data collection</t>
  </si>
  <si>
    <t>Modeling</t>
  </si>
  <si>
    <t>Primary data</t>
  </si>
  <si>
    <t>Thermal Capacity [GWth]</t>
  </si>
  <si>
    <t>Thermal output capacity [GWth]</t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</si>
  <si>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</si>
  <si>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</si>
  <si>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/t]</t>
    </r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</si>
  <si>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clinker]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</si>
  <si>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clinker]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</si>
  <si>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clinker]</t>
    </r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</si>
  <si>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capacity]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</si>
  <si>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capacity]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</si>
  <si>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/t capacity]</t>
    </r>
  </si>
  <si>
    <t>gas</t>
  </si>
  <si>
    <t>30-45</t>
  </si>
  <si>
    <t>52-44</t>
  </si>
  <si>
    <t>42-33</t>
  </si>
  <si>
    <t>&lt; 1Mt/yr</t>
  </si>
  <si>
    <t>1 - 3 Mt/yr</t>
  </si>
  <si>
    <t>&gt; 3Mt/yr</t>
  </si>
  <si>
    <t>10-40</t>
  </si>
  <si>
    <t>ETSAP/Erdmann_2010; 2014 Catalog of CHP Technologies</t>
  </si>
  <si>
    <t>calculated function based on researched data points</t>
  </si>
  <si>
    <t>same as 2013</t>
  </si>
  <si>
    <t>ETSAP/IFAM/TURBODEN/Erdmann_2010</t>
  </si>
  <si>
    <t>size below 5MW very unusual</t>
  </si>
  <si>
    <t>ETSAP/IFAM/TURBODEN/Bremer Energie Institut</t>
  </si>
  <si>
    <t>IEA ETSAP</t>
  </si>
  <si>
    <t>ETSAP/IFAM/TURBODEN/Matthes_2011</t>
  </si>
  <si>
    <t>50-20</t>
  </si>
  <si>
    <t>Erdmann_2010</t>
  </si>
  <si>
    <t>Common techno-ecnomic data for steam boilers</t>
  </si>
  <si>
    <t>All</t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</si>
  <si>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</t>
    </r>
    <r>
      <rPr>
        <b/>
        <vertAlign val="subscript"/>
        <sz val="14"/>
        <color theme="1"/>
        <rFont val="Calibri"/>
        <family val="2"/>
      </rPr>
      <t>th</t>
    </r>
    <r>
      <rPr>
        <b/>
        <sz val="14"/>
        <color theme="1"/>
        <rFont val="Calibri"/>
        <family val="2"/>
      </rPr>
      <t>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</si>
  <si>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</t>
    </r>
    <r>
      <rPr>
        <b/>
        <vertAlign val="subscript"/>
        <sz val="14"/>
        <color theme="1"/>
        <rFont val="Calibri"/>
        <family val="2"/>
      </rPr>
      <t>th]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</si>
  <si>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</t>
    </r>
    <r>
      <rPr>
        <b/>
        <vertAlign val="subscript"/>
        <sz val="14"/>
        <color theme="1"/>
        <rFont val="Calibri"/>
        <family val="2"/>
      </rPr>
      <t>th</t>
    </r>
    <r>
      <rPr>
        <b/>
        <sz val="14"/>
        <color theme="1"/>
        <rFont val="Calibri"/>
        <family val="2"/>
      </rPr>
      <t>]</t>
    </r>
  </si>
  <si>
    <t>Based on Erdmann et al. (2010)</t>
  </si>
  <si>
    <t>Based on Erdmann et al. (2010); from Gentili et al. (2014)</t>
  </si>
  <si>
    <r>
      <t>Specific investment cost 2013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/kWth]</t>
    </r>
  </si>
  <si>
    <r>
      <t>Specific investment cost 2020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/kWth]</t>
    </r>
  </si>
  <si>
    <r>
      <t>Specific investment cost 2030 [€</t>
    </r>
    <r>
      <rPr>
        <b/>
        <vertAlign val="subscript"/>
        <sz val="14"/>
        <color theme="1"/>
        <rFont val="Calibri"/>
        <family val="2"/>
      </rPr>
      <t>2013</t>
    </r>
    <r>
      <rPr>
        <b/>
        <sz val="14"/>
        <color theme="1"/>
        <rFont val="Calibri"/>
        <family val="2"/>
      </rPr>
      <t>/kWth]</t>
    </r>
  </si>
  <si>
    <t>5 - 25 MW</t>
  </si>
  <si>
    <t>Data annex</t>
  </si>
  <si>
    <t>Steel Semifinished Products (Caster, Mills)</t>
  </si>
  <si>
    <t>Steam boiler average</t>
  </si>
  <si>
    <t>Data availability does not allow distinction of individual steam boiler technologies</t>
  </si>
  <si>
    <t>for publication</t>
  </si>
  <si>
    <t>Confidential</t>
  </si>
  <si>
    <t>confidential</t>
  </si>
</sst>
</file>

<file path=xl/styles.xml><?xml version="1.0" encoding="utf-8"?>
<styleSheet xmlns="http://schemas.openxmlformats.org/spreadsheetml/2006/main">
  <numFmts count="10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  <numFmt numFmtId="166" formatCode="#,##0.0"/>
    <numFmt numFmtId="167" formatCode="#,##0\ &quot;€&quot;"/>
    <numFmt numFmtId="168" formatCode="_-* #,##0.00_-;\-* #,##0.00_-;_-* &quot;-&quot;??_-;_-@_-"/>
    <numFmt numFmtId="169" formatCode="_ * #,##0.00_ ;_ * \-#,##0.00_ ;_ * &quot;-&quot;??_ ;_ @_ "/>
    <numFmt numFmtId="170" formatCode="0.0"/>
    <numFmt numFmtId="171" formatCode="_-* #,##0.0\ _€_-;\-* #,##0.0\ _€_-;_-* &quot;-&quot;??\ _€_-;_-@_-"/>
    <numFmt numFmtId="172" formatCode="_-* #,##0.00\ _z_ł_-;\-* #,##0.00\ _z_ł_-;_-* &quot;-&quot;??\ _z_ł_-;_-@_-"/>
  </numFmts>
  <fonts count="4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b/>
      <sz val="13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FF0000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b/>
      <sz val="18"/>
      <color rgb="FFFF0000"/>
      <name val="Calibri"/>
      <family val="2"/>
    </font>
    <font>
      <b/>
      <vertAlign val="subscript"/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24"/>
      <color theme="1"/>
      <name val="Calibri"/>
      <family val="2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3"/>
      <color rgb="FFFF0000"/>
      <name val="Calibri"/>
      <family val="2"/>
    </font>
    <font>
      <b/>
      <sz val="18"/>
      <color indexed="81"/>
      <name val="Tahoma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4"/>
      <color theme="1"/>
      <name val="Calibri"/>
      <family val="2"/>
    </font>
    <font>
      <sz val="13"/>
      <color theme="3"/>
      <name val="Calibri"/>
      <family val="2"/>
    </font>
    <font>
      <b/>
      <sz val="13"/>
      <color theme="3"/>
      <name val="Calibri"/>
      <family val="2"/>
    </font>
    <font>
      <sz val="11"/>
      <name val="Arial"/>
      <family val="2"/>
    </font>
    <font>
      <sz val="13"/>
      <name val="Calibri"/>
      <family val="2"/>
    </font>
    <font>
      <b/>
      <sz val="18"/>
      <color theme="1"/>
      <name val="Calibri"/>
      <family val="2"/>
    </font>
    <font>
      <b/>
      <sz val="10"/>
      <color rgb="FF515151"/>
      <name val="Verdana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rgb="FFFF0000"/>
      <name val="Calibri"/>
      <family val="2"/>
    </font>
    <font>
      <sz val="18"/>
      <color indexed="81"/>
      <name val="Tahoma"/>
      <family val="2"/>
    </font>
    <font>
      <sz val="13"/>
      <color rgb="FFFF0000"/>
      <name val="Calibri"/>
      <family val="2"/>
    </font>
    <font>
      <b/>
      <sz val="18"/>
      <name val="Calibri"/>
      <family val="2"/>
    </font>
    <font>
      <b/>
      <vertAlign val="subscript"/>
      <sz val="14"/>
      <name val="Calibri"/>
      <family val="2"/>
    </font>
    <font>
      <b/>
      <sz val="13"/>
      <color theme="4" tint="-0.249977111117893"/>
      <name val="Calibri"/>
      <family val="2"/>
    </font>
    <font>
      <sz val="13"/>
      <color theme="4" tint="-0.249977111117893"/>
      <name val="Calibri"/>
      <family val="2"/>
    </font>
    <font>
      <b/>
      <sz val="14"/>
      <color theme="3"/>
      <name val="Calibri"/>
      <family val="2"/>
    </font>
    <font>
      <sz val="12"/>
      <color theme="3"/>
      <name val="Calibri"/>
      <family val="2"/>
      <scheme val="minor"/>
    </font>
    <font>
      <sz val="1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B1530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9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7" fillId="0" borderId="0"/>
    <xf numFmtId="0" fontId="2" fillId="0" borderId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9" fontId="31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32" fillId="0" borderId="0"/>
    <xf numFmtId="0" fontId="31" fillId="0" borderId="0"/>
    <xf numFmtId="0" fontId="2" fillId="0" borderId="0"/>
    <xf numFmtId="0" fontId="31" fillId="0" borderId="0"/>
    <xf numFmtId="9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1" fillId="0" borderId="0"/>
    <xf numFmtId="0" fontId="32" fillId="0" borderId="0"/>
    <xf numFmtId="0" fontId="6" fillId="0" borderId="0" applyNumberFormat="0" applyFill="0" applyBorder="0" applyAlignment="0" applyProtection="0"/>
    <xf numFmtId="172" fontId="27" fillId="0" borderId="0" applyFont="0" applyFill="0" applyBorder="0" applyAlignment="0" applyProtection="0"/>
  </cellStyleXfs>
  <cellXfs count="651">
    <xf numFmtId="0" fontId="0" fillId="0" borderId="0" xfId="0"/>
    <xf numFmtId="0" fontId="4" fillId="0" borderId="0" xfId="0" applyFont="1"/>
    <xf numFmtId="3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17" fontId="10" fillId="2" borderId="1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17" fontId="10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0" fontId="4" fillId="4" borderId="1" xfId="0" applyFont="1" applyFill="1" applyBorder="1"/>
    <xf numFmtId="0" fontId="3" fillId="5" borderId="1" xfId="0" applyFont="1" applyFill="1" applyBorder="1" applyAlignment="1">
      <alignment horizontal="right" vertical="center"/>
    </xf>
    <xf numFmtId="0" fontId="10" fillId="6" borderId="1" xfId="0" applyFont="1" applyFill="1" applyBorder="1" applyAlignment="1">
      <alignment horizontal="center" vertical="center"/>
    </xf>
    <xf numFmtId="17" fontId="10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right" vertical="center"/>
    </xf>
    <xf numFmtId="0" fontId="4" fillId="6" borderId="1" xfId="0" applyFont="1" applyFill="1" applyBorder="1"/>
    <xf numFmtId="0" fontId="4" fillId="0" borderId="1" xfId="0" applyFont="1" applyFill="1" applyBorder="1"/>
    <xf numFmtId="0" fontId="3" fillId="7" borderId="1" xfId="0" applyFont="1" applyFill="1" applyBorder="1" applyAlignment="1">
      <alignment horizontal="right" vertical="center"/>
    </xf>
    <xf numFmtId="0" fontId="3" fillId="9" borderId="1" xfId="0" applyFont="1" applyFill="1" applyBorder="1" applyAlignment="1">
      <alignment horizontal="right" vertical="center"/>
    </xf>
    <xf numFmtId="0" fontId="10" fillId="10" borderId="1" xfId="0" applyFont="1" applyFill="1" applyBorder="1" applyAlignment="1">
      <alignment horizontal="center" vertical="center"/>
    </xf>
    <xf numFmtId="17" fontId="10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right" vertical="center"/>
    </xf>
    <xf numFmtId="0" fontId="4" fillId="10" borderId="1" xfId="0" applyFont="1" applyFill="1" applyBorder="1"/>
    <xf numFmtId="0" fontId="10" fillId="11" borderId="1" xfId="0" applyFont="1" applyFill="1" applyBorder="1" applyAlignment="1">
      <alignment horizontal="center" vertical="center"/>
    </xf>
    <xf numFmtId="17" fontId="10" fillId="11" borderId="1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right" vertical="center"/>
    </xf>
    <xf numFmtId="0" fontId="4" fillId="11" borderId="1" xfId="0" applyFont="1" applyFill="1" applyBorder="1"/>
    <xf numFmtId="0" fontId="10" fillId="12" borderId="1" xfId="0" applyFont="1" applyFill="1" applyBorder="1" applyAlignment="1">
      <alignment horizontal="center" vertical="center"/>
    </xf>
    <xf numFmtId="17" fontId="10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0" fontId="4" fillId="12" borderId="1" xfId="0" applyFont="1" applyFill="1" applyBorder="1"/>
    <xf numFmtId="0" fontId="3" fillId="13" borderId="1" xfId="0" applyFont="1" applyFill="1" applyBorder="1" applyAlignment="1">
      <alignment horizontal="center" vertical="center"/>
    </xf>
    <xf numFmtId="17" fontId="3" fillId="13" borderId="1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right" vertical="center"/>
    </xf>
    <xf numFmtId="0" fontId="4" fillId="13" borderId="1" xfId="0" applyFont="1" applyFill="1" applyBorder="1"/>
    <xf numFmtId="3" fontId="5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10" fillId="0" borderId="0" xfId="0" applyFont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 vertical="center"/>
    </xf>
    <xf numFmtId="0" fontId="10" fillId="6" borderId="1" xfId="0" applyFont="1" applyFill="1" applyBorder="1" applyAlignment="1">
      <alignment horizontal="right" vertical="center"/>
    </xf>
    <xf numFmtId="0" fontId="10" fillId="9" borderId="1" xfId="0" applyFont="1" applyFill="1" applyBorder="1" applyAlignment="1">
      <alignment horizontal="right" vertical="center"/>
    </xf>
    <xf numFmtId="0" fontId="10" fillId="10" borderId="1" xfId="0" applyFont="1" applyFill="1" applyBorder="1" applyAlignment="1">
      <alignment horizontal="right" vertical="center"/>
    </xf>
    <xf numFmtId="0" fontId="10" fillId="11" borderId="1" xfId="0" applyFont="1" applyFill="1" applyBorder="1" applyAlignment="1">
      <alignment horizontal="right" vertical="center"/>
    </xf>
    <xf numFmtId="0" fontId="10" fillId="12" borderId="1" xfId="0" applyFont="1" applyFill="1" applyBorder="1" applyAlignment="1">
      <alignment horizontal="right" vertical="center"/>
    </xf>
    <xf numFmtId="0" fontId="10" fillId="13" borderId="1" xfId="0" applyFont="1" applyFill="1" applyBorder="1" applyAlignment="1">
      <alignment horizontal="right" vertical="center"/>
    </xf>
    <xf numFmtId="3" fontId="10" fillId="3" borderId="1" xfId="0" applyNumberFormat="1" applyFont="1" applyFill="1" applyBorder="1" applyAlignment="1">
      <alignment horizontal="right" vertical="center"/>
    </xf>
    <xf numFmtId="3" fontId="10" fillId="6" borderId="1" xfId="0" applyNumberFormat="1" applyFont="1" applyFill="1" applyBorder="1" applyAlignment="1">
      <alignment horizontal="right" vertical="center"/>
    </xf>
    <xf numFmtId="3" fontId="10" fillId="7" borderId="1" xfId="0" applyNumberFormat="1" applyFont="1" applyFill="1" applyBorder="1" applyAlignment="1">
      <alignment horizontal="right" vertical="center"/>
    </xf>
    <xf numFmtId="3" fontId="10" fillId="8" borderId="1" xfId="0" applyNumberFormat="1" applyFont="1" applyFill="1" applyBorder="1" applyAlignment="1">
      <alignment horizontal="right" vertical="center"/>
    </xf>
    <xf numFmtId="0" fontId="4" fillId="14" borderId="1" xfId="0" applyFont="1" applyFill="1" applyBorder="1" applyAlignment="1">
      <alignment horizontal="right" vertical="center"/>
    </xf>
    <xf numFmtId="0" fontId="10" fillId="14" borderId="1" xfId="0" applyFont="1" applyFill="1" applyBorder="1" applyAlignment="1">
      <alignment horizontal="right" vertical="center"/>
    </xf>
    <xf numFmtId="0" fontId="4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17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" fontId="10" fillId="2" borderId="3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9" fontId="3" fillId="6" borderId="1" xfId="77" applyFont="1" applyFill="1" applyBorder="1" applyAlignment="1">
      <alignment horizontal="right" vertical="center"/>
    </xf>
    <xf numFmtId="9" fontId="4" fillId="0" borderId="0" xfId="77" applyFont="1"/>
    <xf numFmtId="0" fontId="4" fillId="0" borderId="0" xfId="0" applyNumberFormat="1" applyFont="1"/>
    <xf numFmtId="3" fontId="5" fillId="0" borderId="1" xfId="0" applyNumberFormat="1" applyFont="1" applyFill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6" borderId="0" xfId="0" applyFont="1" applyFill="1"/>
    <xf numFmtId="0" fontId="24" fillId="5" borderId="7" xfId="0" applyFont="1" applyFill="1" applyBorder="1" applyAlignment="1">
      <alignment vertical="center"/>
    </xf>
    <xf numFmtId="0" fontId="24" fillId="5" borderId="1" xfId="0" applyFont="1" applyFill="1" applyBorder="1" applyAlignment="1">
      <alignment vertical="center"/>
    </xf>
    <xf numFmtId="0" fontId="25" fillId="0" borderId="0" xfId="0" applyFont="1"/>
    <xf numFmtId="3" fontId="26" fillId="10" borderId="1" xfId="0" applyNumberFormat="1" applyFont="1" applyFill="1" applyBorder="1" applyAlignment="1">
      <alignment horizontal="right" vertical="center"/>
    </xf>
    <xf numFmtId="3" fontId="26" fillId="11" borderId="1" xfId="0" applyNumberFormat="1" applyFont="1" applyFill="1" applyBorder="1" applyAlignment="1">
      <alignment horizontal="right" vertical="center"/>
    </xf>
    <xf numFmtId="3" fontId="26" fillId="12" borderId="1" xfId="0" applyNumberFormat="1" applyFont="1" applyFill="1" applyBorder="1" applyAlignment="1">
      <alignment horizontal="right" vertical="center"/>
    </xf>
    <xf numFmtId="3" fontId="10" fillId="4" borderId="1" xfId="0" applyNumberFormat="1" applyFont="1" applyFill="1" applyBorder="1" applyAlignment="1">
      <alignment horizontal="right" vertical="center"/>
    </xf>
    <xf numFmtId="1" fontId="27" fillId="0" borderId="0" xfId="79" applyNumberFormat="1"/>
    <xf numFmtId="3" fontId="26" fillId="13" borderId="1" xfId="0" applyNumberFormat="1" applyFont="1" applyFill="1" applyBorder="1" applyAlignment="1">
      <alignment horizontal="right" vertical="center"/>
    </xf>
    <xf numFmtId="1" fontId="4" fillId="14" borderId="1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/>
    </xf>
    <xf numFmtId="0" fontId="4" fillId="13" borderId="1" xfId="0" applyFont="1" applyFill="1" applyBorder="1" applyAlignment="1">
      <alignment horizontal="left" vertical="top"/>
    </xf>
    <xf numFmtId="0" fontId="4" fillId="10" borderId="1" xfId="0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3" fontId="28" fillId="2" borderId="1" xfId="0" applyNumberFormat="1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right" vertical="center"/>
    </xf>
    <xf numFmtId="166" fontId="10" fillId="2" borderId="1" xfId="0" applyNumberFormat="1" applyFont="1" applyFill="1" applyBorder="1" applyAlignment="1">
      <alignment horizontal="right" vertical="center"/>
    </xf>
    <xf numFmtId="166" fontId="4" fillId="0" borderId="0" xfId="0" applyNumberFormat="1" applyFont="1"/>
    <xf numFmtId="0" fontId="4" fillId="7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0" fontId="24" fillId="2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right" vertical="center"/>
    </xf>
    <xf numFmtId="0" fontId="4" fillId="12" borderId="1" xfId="0" applyFont="1" applyFill="1" applyBorder="1" applyAlignment="1">
      <alignment horizontal="right" vertical="center"/>
    </xf>
    <xf numFmtId="0" fontId="4" fillId="11" borderId="1" xfId="0" applyFont="1" applyFill="1" applyBorder="1" applyAlignment="1">
      <alignment horizontal="right" vertical="center"/>
    </xf>
    <xf numFmtId="0" fontId="4" fillId="10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166" fontId="28" fillId="2" borderId="1" xfId="0" applyNumberFormat="1" applyFont="1" applyFill="1" applyBorder="1" applyAlignment="1">
      <alignment horizontal="right" vertical="center" wrapText="1"/>
    </xf>
    <xf numFmtId="3" fontId="28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14" borderId="1" xfId="0" applyFont="1" applyFill="1" applyBorder="1" applyAlignment="1">
      <alignment horizontal="right" vertical="center"/>
    </xf>
    <xf numFmtId="165" fontId="3" fillId="13" borderId="1" xfId="77" applyNumberFormat="1" applyFont="1" applyFill="1" applyBorder="1" applyAlignment="1">
      <alignment horizontal="right" vertical="center"/>
    </xf>
    <xf numFmtId="1" fontId="3" fillId="12" borderId="1" xfId="0" applyNumberFormat="1" applyFont="1" applyFill="1" applyBorder="1" applyAlignment="1">
      <alignment horizontal="right" vertical="center"/>
    </xf>
    <xf numFmtId="1" fontId="3" fillId="11" borderId="1" xfId="0" applyNumberFormat="1" applyFont="1" applyFill="1" applyBorder="1" applyAlignment="1">
      <alignment horizontal="right" vertical="center"/>
    </xf>
    <xf numFmtId="1" fontId="3" fillId="10" borderId="1" xfId="0" applyNumberFormat="1" applyFont="1" applyFill="1" applyBorder="1" applyAlignment="1">
      <alignment horizontal="right" vertical="center"/>
    </xf>
    <xf numFmtId="165" fontId="3" fillId="9" borderId="1" xfId="77" applyNumberFormat="1" applyFont="1" applyFill="1" applyBorder="1" applyAlignment="1">
      <alignment horizontal="right" vertical="center"/>
    </xf>
    <xf numFmtId="165" fontId="3" fillId="6" borderId="1" xfId="77" applyNumberFormat="1" applyFont="1" applyFill="1" applyBorder="1" applyAlignment="1">
      <alignment horizontal="right" vertical="center"/>
    </xf>
    <xf numFmtId="165" fontId="4" fillId="6" borderId="1" xfId="77" applyNumberFormat="1" applyFont="1" applyFill="1" applyBorder="1" applyAlignment="1">
      <alignment horizontal="right" vertical="center"/>
    </xf>
    <xf numFmtId="165" fontId="4" fillId="13" borderId="1" xfId="77" applyNumberFormat="1" applyFont="1" applyFill="1" applyBorder="1" applyAlignment="1">
      <alignment horizontal="right" vertical="center"/>
    </xf>
    <xf numFmtId="167" fontId="4" fillId="12" borderId="1" xfId="0" applyNumberFormat="1" applyFont="1" applyFill="1" applyBorder="1" applyAlignment="1">
      <alignment horizontal="right" vertical="center"/>
    </xf>
    <xf numFmtId="167" fontId="4" fillId="11" borderId="1" xfId="0" applyNumberFormat="1" applyFont="1" applyFill="1" applyBorder="1" applyAlignment="1">
      <alignment horizontal="right" vertical="center"/>
    </xf>
    <xf numFmtId="167" fontId="4" fillId="10" borderId="1" xfId="0" applyNumberFormat="1" applyFont="1" applyFill="1" applyBorder="1" applyAlignment="1">
      <alignment horizontal="right"/>
    </xf>
    <xf numFmtId="167" fontId="4" fillId="10" borderId="1" xfId="0" applyNumberFormat="1" applyFont="1" applyFill="1" applyBorder="1" applyAlignment="1">
      <alignment horizontal="right" vertical="center"/>
    </xf>
    <xf numFmtId="165" fontId="4" fillId="9" borderId="1" xfId="77" applyNumberFormat="1" applyFont="1" applyFill="1" applyBorder="1" applyAlignment="1">
      <alignment horizontal="right" vertical="center"/>
    </xf>
    <xf numFmtId="4" fontId="28" fillId="2" borderId="1" xfId="0" applyNumberFormat="1" applyFont="1" applyFill="1" applyBorder="1" applyAlignment="1">
      <alignment horizontal="right" vertical="center" wrapText="1"/>
    </xf>
    <xf numFmtId="1" fontId="4" fillId="10" borderId="1" xfId="0" applyNumberFormat="1" applyFont="1" applyFill="1" applyBorder="1"/>
    <xf numFmtId="0" fontId="4" fillId="9" borderId="1" xfId="0" applyFont="1" applyFill="1" applyBorder="1" applyAlignment="1">
      <alignment horizontal="right" vertical="center"/>
    </xf>
    <xf numFmtId="4" fontId="4" fillId="0" borderId="0" xfId="0" applyNumberFormat="1" applyFont="1"/>
    <xf numFmtId="4" fontId="10" fillId="2" borderId="1" xfId="0" applyNumberFormat="1" applyFont="1" applyFill="1" applyBorder="1" applyAlignment="1">
      <alignment horizontal="right" vertical="center"/>
    </xf>
    <xf numFmtId="9" fontId="3" fillId="9" borderId="1" xfId="77" applyFont="1" applyFill="1" applyBorder="1" applyAlignment="1">
      <alignment horizontal="right" vertical="center"/>
    </xf>
    <xf numFmtId="0" fontId="4" fillId="16" borderId="0" xfId="0" applyFont="1" applyFill="1"/>
    <xf numFmtId="1" fontId="4" fillId="0" borderId="0" xfId="0" applyNumberFormat="1" applyFont="1"/>
    <xf numFmtId="0" fontId="3" fillId="5" borderId="1" xfId="0" applyFont="1" applyFill="1" applyBorder="1" applyAlignment="1">
      <alignment horizontal="right" vertical="center" wrapText="1"/>
    </xf>
    <xf numFmtId="0" fontId="29" fillId="0" borderId="0" xfId="0" applyFont="1" applyAlignment="1">
      <alignment horizontal="left" vertical="center"/>
    </xf>
    <xf numFmtId="3" fontId="5" fillId="0" borderId="17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/>
    </xf>
    <xf numFmtId="0" fontId="4" fillId="0" borderId="5" xfId="0" applyFont="1" applyFill="1" applyBorder="1"/>
    <xf numFmtId="0" fontId="4" fillId="0" borderId="5" xfId="0" applyFont="1" applyFill="1" applyBorder="1" applyAlignment="1">
      <alignment horizontal="right" vertical="center"/>
    </xf>
    <xf numFmtId="3" fontId="25" fillId="10" borderId="1" xfId="0" applyNumberFormat="1" applyFont="1" applyFill="1" applyBorder="1"/>
    <xf numFmtId="3" fontId="25" fillId="11" borderId="1" xfId="0" applyNumberFormat="1" applyFont="1" applyFill="1" applyBorder="1"/>
    <xf numFmtId="3" fontId="25" fillId="12" borderId="1" xfId="0" applyNumberFormat="1" applyFont="1" applyFill="1" applyBorder="1"/>
    <xf numFmtId="3" fontId="25" fillId="0" borderId="0" xfId="0" applyNumberFormat="1" applyFont="1"/>
    <xf numFmtId="3" fontId="25" fillId="10" borderId="1" xfId="0" applyNumberFormat="1" applyFont="1" applyFill="1" applyBorder="1" applyAlignment="1">
      <alignment horizontal="right" vertical="center"/>
    </xf>
    <xf numFmtId="3" fontId="3" fillId="10" borderId="1" xfId="0" applyNumberFormat="1" applyFont="1" applyFill="1" applyBorder="1" applyAlignment="1">
      <alignment horizontal="right" vertical="center"/>
    </xf>
    <xf numFmtId="3" fontId="4" fillId="10" borderId="1" xfId="0" applyNumberFormat="1" applyFont="1" applyFill="1" applyBorder="1"/>
    <xf numFmtId="3" fontId="3" fillId="11" borderId="1" xfId="0" applyNumberFormat="1" applyFont="1" applyFill="1" applyBorder="1" applyAlignment="1">
      <alignment horizontal="right" vertical="center"/>
    </xf>
    <xf numFmtId="3" fontId="4" fillId="11" borderId="1" xfId="0" applyNumberFormat="1" applyFont="1" applyFill="1" applyBorder="1"/>
    <xf numFmtId="3" fontId="3" fillId="12" borderId="1" xfId="0" applyNumberFormat="1" applyFont="1" applyFill="1" applyBorder="1" applyAlignment="1">
      <alignment horizontal="right" vertical="center"/>
    </xf>
    <xf numFmtId="3" fontId="4" fillId="12" borderId="1" xfId="0" applyNumberFormat="1" applyFont="1" applyFill="1" applyBorder="1"/>
    <xf numFmtId="3" fontId="4" fillId="0" borderId="0" xfId="0" applyNumberFormat="1" applyFont="1"/>
    <xf numFmtId="3" fontId="10" fillId="10" borderId="1" xfId="0" applyNumberFormat="1" applyFont="1" applyFill="1" applyBorder="1" applyAlignment="1">
      <alignment horizontal="right" vertical="center"/>
    </xf>
    <xf numFmtId="3" fontId="10" fillId="11" borderId="1" xfId="0" applyNumberFormat="1" applyFont="1" applyFill="1" applyBorder="1" applyAlignment="1">
      <alignment horizontal="right" vertical="center"/>
    </xf>
    <xf numFmtId="3" fontId="10" fillId="12" borderId="1" xfId="0" applyNumberFormat="1" applyFont="1" applyFill="1" applyBorder="1" applyAlignment="1">
      <alignment horizontal="right" vertical="center"/>
    </xf>
    <xf numFmtId="3" fontId="25" fillId="12" borderId="1" xfId="0" applyNumberFormat="1" applyFont="1" applyFill="1" applyBorder="1" applyAlignment="1">
      <alignment horizontal="right" vertical="center"/>
    </xf>
    <xf numFmtId="3" fontId="26" fillId="10" borderId="1" xfId="0" applyNumberFormat="1" applyFont="1" applyFill="1" applyBorder="1"/>
    <xf numFmtId="3" fontId="26" fillId="11" borderId="1" xfId="0" applyNumberFormat="1" applyFont="1" applyFill="1" applyBorder="1"/>
    <xf numFmtId="3" fontId="25" fillId="11" borderId="1" xfId="0" applyNumberFormat="1" applyFont="1" applyFill="1" applyBorder="1" applyAlignment="1">
      <alignment horizontal="right" vertical="center"/>
    </xf>
    <xf numFmtId="3" fontId="26" fillId="12" borderId="1" xfId="0" applyNumberFormat="1" applyFont="1" applyFill="1" applyBorder="1"/>
    <xf numFmtId="0" fontId="29" fillId="0" borderId="1" xfId="0" applyFont="1" applyBorder="1" applyAlignment="1">
      <alignment horizontal="left" vertical="center"/>
    </xf>
    <xf numFmtId="0" fontId="2" fillId="0" borderId="0" xfId="80" applyProtection="1">
      <protection locked="0"/>
    </xf>
    <xf numFmtId="0" fontId="2" fillId="0" borderId="0" xfId="80"/>
    <xf numFmtId="0" fontId="2" fillId="0" borderId="0" xfId="80" applyProtection="1"/>
    <xf numFmtId="0" fontId="2" fillId="17" borderId="0" xfId="80" applyFill="1"/>
    <xf numFmtId="0" fontId="2" fillId="17" borderId="0" xfId="80" applyFill="1" applyProtection="1">
      <protection locked="0"/>
    </xf>
    <xf numFmtId="0" fontId="4" fillId="0" borderId="13" xfId="0" applyFont="1" applyBorder="1"/>
    <xf numFmtId="0" fontId="4" fillId="0" borderId="15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2" xfId="0" applyFont="1" applyBorder="1"/>
    <xf numFmtId="0" fontId="4" fillId="0" borderId="16" xfId="0" applyFont="1" applyBorder="1"/>
    <xf numFmtId="0" fontId="10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9" fontId="3" fillId="6" borderId="1" xfId="77" quotePrefix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9" fontId="3" fillId="13" borderId="1" xfId="77" applyFont="1" applyFill="1" applyBorder="1" applyAlignment="1">
      <alignment horizontal="right" vertical="center"/>
    </xf>
    <xf numFmtId="2" fontId="3" fillId="14" borderId="1" xfId="0" applyNumberFormat="1" applyFont="1" applyFill="1" applyBorder="1" applyAlignment="1">
      <alignment horizontal="right" vertical="center"/>
    </xf>
    <xf numFmtId="2" fontId="4" fillId="0" borderId="0" xfId="77" applyNumberFormat="1" applyFont="1"/>
    <xf numFmtId="170" fontId="4" fillId="0" borderId="0" xfId="0" applyNumberFormat="1" applyFont="1"/>
    <xf numFmtId="3" fontId="9" fillId="0" borderId="0" xfId="0" applyNumberFormat="1" applyFont="1" applyBorder="1" applyAlignment="1">
      <alignment horizontal="center" vertical="center" wrapText="1"/>
    </xf>
    <xf numFmtId="9" fontId="4" fillId="0" borderId="0" xfId="77" applyFont="1" applyFill="1"/>
    <xf numFmtId="0" fontId="3" fillId="6" borderId="1" xfId="0" quotePrefix="1" applyFont="1" applyFill="1" applyBorder="1" applyAlignment="1">
      <alignment horizontal="center" vertical="center"/>
    </xf>
    <xf numFmtId="0" fontId="3" fillId="10" borderId="1" xfId="0" quotePrefix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2" fontId="4" fillId="0" borderId="0" xfId="0" applyNumberFormat="1" applyFont="1"/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/>
    </xf>
    <xf numFmtId="0" fontId="9" fillId="14" borderId="7" xfId="0" applyFont="1" applyFill="1" applyBorder="1" applyAlignment="1">
      <alignment horizontal="center" vertical="center" wrapText="1"/>
    </xf>
    <xf numFmtId="0" fontId="9" fillId="14" borderId="8" xfId="0" applyFont="1" applyFill="1" applyBorder="1" applyAlignment="1">
      <alignment horizontal="center" vertical="center" wrapText="1"/>
    </xf>
    <xf numFmtId="0" fontId="9" fillId="14" borderId="9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9" fillId="12" borderId="13" xfId="0" applyFont="1" applyFill="1" applyBorder="1" applyAlignment="1">
      <alignment horizontal="center" vertical="center"/>
    </xf>
    <xf numFmtId="0" fontId="9" fillId="12" borderId="14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9" fillId="12" borderId="2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9" fillId="12" borderId="16" xfId="0" applyFont="1" applyFill="1" applyBorder="1" applyAlignment="1">
      <alignment horizontal="center" vertical="center"/>
    </xf>
    <xf numFmtId="0" fontId="10" fillId="13" borderId="7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13" borderId="9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5" fillId="15" borderId="10" xfId="0" applyFont="1" applyFill="1" applyBorder="1" applyAlignment="1">
      <alignment horizontal="center"/>
    </xf>
    <xf numFmtId="0" fontId="15" fillId="15" borderId="11" xfId="0" applyFont="1" applyFill="1" applyBorder="1" applyAlignment="1">
      <alignment horizontal="center"/>
    </xf>
    <xf numFmtId="0" fontId="15" fillId="15" borderId="12" xfId="0" applyFont="1" applyFill="1" applyBorder="1" applyAlignment="1">
      <alignment horizontal="center"/>
    </xf>
    <xf numFmtId="0" fontId="9" fillId="10" borderId="13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9" fillId="10" borderId="16" xfId="0" applyFont="1" applyFill="1" applyBorder="1" applyAlignment="1">
      <alignment horizontal="center" vertical="center"/>
    </xf>
    <xf numFmtId="0" fontId="10" fillId="11" borderId="7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center" vertical="center"/>
    </xf>
    <xf numFmtId="0" fontId="9" fillId="11" borderId="14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9" fillId="11" borderId="16" xfId="0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3" fillId="0" borderId="0" xfId="80" applyFont="1" applyProtection="1"/>
    <xf numFmtId="0" fontId="33" fillId="17" borderId="0" xfId="80" applyFont="1" applyFill="1" applyProtection="1">
      <protection locked="0"/>
    </xf>
    <xf numFmtId="14" fontId="33" fillId="0" borderId="0" xfId="80" applyNumberFormat="1" applyFont="1" applyProtection="1">
      <protection locked="0"/>
    </xf>
    <xf numFmtId="0" fontId="33" fillId="0" borderId="0" xfId="80" applyFont="1" applyProtection="1">
      <protection locked="0"/>
    </xf>
    <xf numFmtId="0" fontId="6" fillId="18" borderId="0" xfId="93" applyFill="1"/>
    <xf numFmtId="0" fontId="6" fillId="11" borderId="0" xfId="93" applyFill="1"/>
    <xf numFmtId="0" fontId="0" fillId="11" borderId="0" xfId="0" applyFill="1" applyAlignment="1">
      <alignment horizontal="left" indent="1"/>
    </xf>
    <xf numFmtId="0" fontId="0" fillId="19" borderId="0" xfId="0" applyFill="1" applyAlignment="1">
      <alignment horizontal="left" indent="1"/>
    </xf>
    <xf numFmtId="0" fontId="0" fillId="20" borderId="0" xfId="0" applyFill="1" applyAlignment="1">
      <alignment horizontal="left" indent="1"/>
    </xf>
    <xf numFmtId="0" fontId="0" fillId="18" borderId="0" xfId="0" applyFill="1" applyAlignment="1">
      <alignment horizontal="left" indent="1"/>
    </xf>
    <xf numFmtId="0" fontId="0" fillId="6" borderId="0" xfId="0" applyFill="1" applyAlignment="1">
      <alignment horizontal="left" vertical="center" indent="1"/>
    </xf>
    <xf numFmtId="0" fontId="0" fillId="6" borderId="0" xfId="0" applyFill="1" applyAlignment="1">
      <alignment horizontal="left" vertical="center" wrapText="1" indent="1"/>
    </xf>
    <xf numFmtId="0" fontId="6" fillId="19" borderId="0" xfId="93" applyFill="1"/>
    <xf numFmtId="0" fontId="6" fillId="6" borderId="0" xfId="93" applyFill="1" applyAlignment="1">
      <alignment vertical="center"/>
    </xf>
    <xf numFmtId="0" fontId="6" fillId="20" borderId="0" xfId="93" applyFill="1"/>
    <xf numFmtId="0" fontId="34" fillId="0" borderId="0" xfId="80" applyFont="1" applyProtection="1"/>
    <xf numFmtId="0" fontId="34" fillId="17" borderId="0" xfId="80" applyFont="1" applyFill="1" applyProtection="1">
      <protection locked="0"/>
    </xf>
    <xf numFmtId="0" fontId="15" fillId="15" borderId="10" xfId="0" applyFont="1" applyFill="1" applyBorder="1" applyAlignment="1"/>
    <xf numFmtId="0" fontId="15" fillId="15" borderId="11" xfId="0" applyFont="1" applyFill="1" applyBorder="1" applyAlignment="1"/>
    <xf numFmtId="0" fontId="15" fillId="15" borderId="12" xfId="0" applyFont="1" applyFill="1" applyBorder="1" applyAlignment="1"/>
    <xf numFmtId="0" fontId="4" fillId="0" borderId="0" xfId="0" applyFont="1" applyAlignment="1"/>
    <xf numFmtId="17" fontId="3" fillId="3" borderId="1" xfId="0" applyNumberFormat="1" applyFont="1" applyFill="1" applyBorder="1" applyAlignment="1">
      <alignment horizontal="right" vertical="center"/>
    </xf>
    <xf numFmtId="16" fontId="10" fillId="10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vertical="center"/>
    </xf>
    <xf numFmtId="0" fontId="4" fillId="11" borderId="1" xfId="0" applyFont="1" applyFill="1" applyBorder="1" applyAlignment="1"/>
    <xf numFmtId="0" fontId="4" fillId="12" borderId="1" xfId="0" applyFont="1" applyFill="1" applyBorder="1" applyAlignment="1"/>
    <xf numFmtId="0" fontId="4" fillId="14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 wrapText="1"/>
    </xf>
    <xf numFmtId="164" fontId="4" fillId="0" borderId="0" xfId="78" applyNumberFormat="1" applyFont="1" applyFill="1"/>
    <xf numFmtId="164" fontId="3" fillId="3" borderId="1" xfId="78" applyNumberFormat="1" applyFont="1" applyFill="1" applyBorder="1" applyAlignment="1">
      <alignment horizontal="right" vertical="center"/>
    </xf>
    <xf numFmtId="164" fontId="4" fillId="0" borderId="0" xfId="78" applyNumberFormat="1" applyFont="1"/>
    <xf numFmtId="164" fontId="10" fillId="3" borderId="1" xfId="78" applyNumberFormat="1" applyFont="1" applyFill="1" applyBorder="1" applyAlignment="1">
      <alignment horizontal="right" vertical="center"/>
    </xf>
    <xf numFmtId="164" fontId="5" fillId="2" borderId="1" xfId="78" applyNumberFormat="1" applyFont="1" applyFill="1" applyBorder="1" applyAlignment="1">
      <alignment horizontal="right" vertical="center" wrapText="1"/>
    </xf>
    <xf numFmtId="164" fontId="10" fillId="2" borderId="1" xfId="78" applyNumberFormat="1" applyFont="1" applyFill="1" applyBorder="1" applyAlignment="1">
      <alignment horizontal="right" vertical="center"/>
    </xf>
    <xf numFmtId="164" fontId="10" fillId="10" borderId="1" xfId="78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37" fillId="0" borderId="0" xfId="0" applyFont="1"/>
    <xf numFmtId="0" fontId="20" fillId="9" borderId="1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13" borderId="9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9" fillId="14" borderId="7" xfId="0" applyFont="1" applyFill="1" applyBorder="1" applyAlignment="1">
      <alignment horizontal="center" vertical="center" wrapText="1"/>
    </xf>
    <xf numFmtId="0" fontId="9" fillId="14" borderId="8" xfId="0" applyFont="1" applyFill="1" applyBorder="1" applyAlignment="1">
      <alignment horizontal="center" vertical="center" wrapText="1"/>
    </xf>
    <xf numFmtId="0" fontId="9" fillId="14" borderId="9" xfId="0" applyFont="1" applyFill="1" applyBorder="1" applyAlignment="1">
      <alignment horizontal="center" vertical="center" wrapText="1"/>
    </xf>
    <xf numFmtId="0" fontId="9" fillId="10" borderId="13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9" fillId="10" borderId="16" xfId="0" applyFont="1" applyFill="1" applyBorder="1" applyAlignment="1">
      <alignment horizontal="center" vertical="center"/>
    </xf>
    <xf numFmtId="0" fontId="10" fillId="11" borderId="7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11" borderId="13" xfId="0" applyFont="1" applyFill="1" applyBorder="1" applyAlignment="1">
      <alignment horizontal="center" vertical="center"/>
    </xf>
    <xf numFmtId="0" fontId="9" fillId="11" borderId="14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9" fillId="11" borderId="16" xfId="0" applyFont="1" applyFill="1" applyBorder="1" applyAlignment="1">
      <alignment horizontal="center" vertical="center"/>
    </xf>
    <xf numFmtId="0" fontId="9" fillId="12" borderId="13" xfId="0" applyFont="1" applyFill="1" applyBorder="1" applyAlignment="1">
      <alignment horizontal="center" vertical="center"/>
    </xf>
    <xf numFmtId="0" fontId="9" fillId="12" borderId="14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9" fillId="12" borderId="2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9" fillId="12" borderId="16" xfId="0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9" fillId="3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3" fillId="10" borderId="1" xfId="0" applyFont="1" applyFill="1" applyBorder="1"/>
    <xf numFmtId="0" fontId="15" fillId="15" borderId="10" xfId="0" applyFont="1" applyFill="1" applyBorder="1" applyAlignment="1">
      <alignment horizontal="center"/>
    </xf>
    <xf numFmtId="0" fontId="15" fillId="15" borderId="11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left" indent="1"/>
    </xf>
    <xf numFmtId="0" fontId="6" fillId="3" borderId="0" xfId="93" applyFill="1"/>
    <xf numFmtId="3" fontId="28" fillId="0" borderId="0" xfId="0" applyNumberFormat="1" applyFont="1"/>
    <xf numFmtId="3" fontId="9" fillId="13" borderId="1" xfId="0" applyNumberFormat="1" applyFont="1" applyFill="1" applyBorder="1" applyAlignment="1">
      <alignment horizontal="right" vertical="center"/>
    </xf>
    <xf numFmtId="3" fontId="40" fillId="10" borderId="1" xfId="0" applyNumberFormat="1" applyFont="1" applyFill="1" applyBorder="1" applyAlignment="1">
      <alignment horizontal="right" vertical="center"/>
    </xf>
    <xf numFmtId="3" fontId="41" fillId="10" borderId="1" xfId="0" applyNumberFormat="1" applyFont="1" applyFill="1" applyBorder="1"/>
    <xf numFmtId="3" fontId="41" fillId="11" borderId="1" xfId="0" applyNumberFormat="1" applyFont="1" applyFill="1" applyBorder="1"/>
    <xf numFmtId="3" fontId="41" fillId="12" borderId="1" xfId="0" applyNumberFormat="1" applyFont="1" applyFill="1" applyBorder="1"/>
    <xf numFmtId="3" fontId="41" fillId="0" borderId="0" xfId="0" applyNumberFormat="1" applyFont="1"/>
    <xf numFmtId="0" fontId="28" fillId="0" borderId="0" xfId="0" applyFont="1" applyFill="1"/>
    <xf numFmtId="1" fontId="28" fillId="0" borderId="0" xfId="0" applyNumberFormat="1" applyFont="1"/>
    <xf numFmtId="164" fontId="3" fillId="5" borderId="1" xfId="78" applyNumberFormat="1" applyFont="1" applyFill="1" applyBorder="1" applyAlignment="1">
      <alignment horizontal="right" vertical="center"/>
    </xf>
    <xf numFmtId="164" fontId="3" fillId="6" borderId="1" xfId="78" applyNumberFormat="1" applyFont="1" applyFill="1" applyBorder="1" applyAlignment="1">
      <alignment horizontal="right" vertical="center"/>
    </xf>
    <xf numFmtId="164" fontId="3" fillId="7" borderId="1" xfId="78" applyNumberFormat="1" applyFont="1" applyFill="1" applyBorder="1" applyAlignment="1">
      <alignment horizontal="right" vertical="center"/>
    </xf>
    <xf numFmtId="170" fontId="3" fillId="5" borderId="1" xfId="0" applyNumberFormat="1" applyFont="1" applyFill="1" applyBorder="1" applyAlignment="1">
      <alignment horizontal="right" vertical="center"/>
    </xf>
    <xf numFmtId="0" fontId="0" fillId="17" borderId="0" xfId="0" applyFill="1"/>
    <xf numFmtId="0" fontId="16" fillId="17" borderId="4" xfId="0" applyFont="1" applyFill="1" applyBorder="1"/>
    <xf numFmtId="3" fontId="4" fillId="3" borderId="1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center" vertical="center"/>
    </xf>
    <xf numFmtId="171" fontId="25" fillId="2" borderId="1" xfId="78" applyNumberFormat="1" applyFont="1" applyFill="1" applyBorder="1" applyAlignment="1">
      <alignment horizontal="right" vertical="center" wrapText="1"/>
    </xf>
    <xf numFmtId="164" fontId="25" fillId="3" borderId="1" xfId="78" applyNumberFormat="1" applyFont="1" applyFill="1" applyBorder="1" applyAlignment="1">
      <alignment horizontal="right" vertical="center"/>
    </xf>
    <xf numFmtId="164" fontId="26" fillId="2" borderId="1" xfId="78" applyNumberFormat="1" applyFont="1" applyFill="1" applyBorder="1" applyAlignment="1">
      <alignment horizontal="right" vertical="center" wrapText="1"/>
    </xf>
    <xf numFmtId="171" fontId="26" fillId="2" borderId="1" xfId="78" applyNumberFormat="1" applyFont="1" applyFill="1" applyBorder="1" applyAlignment="1">
      <alignment horizontal="right" vertical="center" wrapText="1"/>
    </xf>
    <xf numFmtId="164" fontId="26" fillId="3" borderId="1" xfId="78" applyNumberFormat="1" applyFont="1" applyFill="1" applyBorder="1" applyAlignment="1">
      <alignment horizontal="right" vertical="center"/>
    </xf>
    <xf numFmtId="164" fontId="25" fillId="0" borderId="0" xfId="78" applyNumberFormat="1" applyFont="1"/>
    <xf numFmtId="164" fontId="25" fillId="2" borderId="1" xfId="78" applyNumberFormat="1" applyFont="1" applyFill="1" applyBorder="1" applyAlignment="1">
      <alignment horizontal="right" vertical="center" wrapText="1"/>
    </xf>
    <xf numFmtId="3" fontId="42" fillId="2" borderId="1" xfId="0" applyNumberFormat="1" applyFont="1" applyFill="1" applyBorder="1" applyAlignment="1">
      <alignment horizontal="right" vertical="center"/>
    </xf>
    <xf numFmtId="3" fontId="42" fillId="3" borderId="1" xfId="0" applyNumberFormat="1" applyFont="1" applyFill="1" applyBorder="1" applyAlignment="1">
      <alignment horizontal="right" vertical="center"/>
    </xf>
    <xf numFmtId="1" fontId="26" fillId="10" borderId="1" xfId="0" applyNumberFormat="1" applyFont="1" applyFill="1" applyBorder="1" applyAlignment="1">
      <alignment horizontal="right" vertical="center"/>
    </xf>
    <xf numFmtId="1" fontId="25" fillId="10" borderId="1" xfId="0" applyNumberFormat="1" applyFont="1" applyFill="1" applyBorder="1"/>
    <xf numFmtId="4" fontId="25" fillId="2" borderId="1" xfId="0" applyNumberFormat="1" applyFont="1" applyFill="1" applyBorder="1" applyAlignment="1">
      <alignment horizontal="right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right" vertical="center"/>
    </xf>
    <xf numFmtId="0" fontId="26" fillId="3" borderId="1" xfId="0" applyFont="1" applyFill="1" applyBorder="1" applyAlignment="1">
      <alignment horizontal="right" vertical="center"/>
    </xf>
    <xf numFmtId="0" fontId="25" fillId="3" borderId="1" xfId="0" applyFont="1" applyFill="1" applyBorder="1"/>
    <xf numFmtId="166" fontId="25" fillId="2" borderId="1" xfId="0" applyNumberFormat="1" applyFont="1" applyFill="1" applyBorder="1" applyAlignment="1">
      <alignment horizontal="right" vertical="center" wrapText="1"/>
    </xf>
    <xf numFmtId="3" fontId="26" fillId="2" borderId="1" xfId="0" applyNumberFormat="1" applyFont="1" applyFill="1" applyBorder="1" applyAlignment="1">
      <alignment horizontal="right" vertical="center" wrapText="1"/>
    </xf>
    <xf numFmtId="1" fontId="25" fillId="3" borderId="1" xfId="0" applyNumberFormat="1" applyFont="1" applyFill="1" applyBorder="1" applyAlignment="1">
      <alignment horizontal="right" vertical="center"/>
    </xf>
    <xf numFmtId="0" fontId="25" fillId="0" borderId="2" xfId="0" applyFont="1" applyBorder="1"/>
    <xf numFmtId="0" fontId="25" fillId="0" borderId="16" xfId="0" applyFont="1" applyBorder="1"/>
    <xf numFmtId="0" fontId="0" fillId="17" borderId="4" xfId="0" applyFill="1" applyBorder="1"/>
    <xf numFmtId="0" fontId="43" fillId="17" borderId="0" xfId="0" applyFont="1" applyFill="1"/>
    <xf numFmtId="0" fontId="44" fillId="11" borderId="0" xfId="93" applyFont="1" applyFill="1" applyAlignment="1">
      <alignment horizontal="left"/>
    </xf>
    <xf numFmtId="0" fontId="44" fillId="19" borderId="0" xfId="93" applyFont="1" applyFill="1" applyAlignment="1">
      <alignment horizontal="left"/>
    </xf>
    <xf numFmtId="0" fontId="44" fillId="6" borderId="0" xfId="93" applyFont="1" applyFill="1" applyAlignment="1">
      <alignment horizontal="left" vertical="center"/>
    </xf>
    <xf numFmtId="0" fontId="44" fillId="20" borderId="0" xfId="93" applyFont="1" applyFill="1" applyAlignment="1">
      <alignment horizontal="left"/>
    </xf>
    <xf numFmtId="0" fontId="44" fillId="18" borderId="0" xfId="93" applyFont="1" applyFill="1" applyAlignment="1">
      <alignment horizontal="left"/>
    </xf>
    <xf numFmtId="0" fontId="44" fillId="3" borderId="0" xfId="93" applyFont="1" applyFill="1" applyAlignment="1">
      <alignment horizontal="left"/>
    </xf>
    <xf numFmtId="0" fontId="16" fillId="17" borderId="4" xfId="0" applyFont="1" applyFill="1" applyBorder="1" applyAlignment="1">
      <alignment wrapText="1"/>
    </xf>
    <xf numFmtId="0" fontId="5" fillId="7" borderId="1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0" fontId="28" fillId="0" borderId="0" xfId="0" applyFont="1"/>
    <xf numFmtId="171" fontId="5" fillId="2" borderId="1" xfId="78" applyNumberFormat="1" applyFont="1" applyFill="1" applyBorder="1" applyAlignment="1">
      <alignment horizontal="right" vertical="center" wrapText="1"/>
    </xf>
    <xf numFmtId="171" fontId="4" fillId="0" borderId="0" xfId="78" applyNumberFormat="1" applyFont="1"/>
    <xf numFmtId="171" fontId="10" fillId="2" borderId="1" xfId="78" applyNumberFormat="1" applyFont="1" applyFill="1" applyBorder="1" applyAlignment="1">
      <alignment horizontal="right" vertical="center"/>
    </xf>
    <xf numFmtId="171" fontId="3" fillId="3" borderId="1" xfId="78" applyNumberFormat="1" applyFont="1" applyFill="1" applyBorder="1" applyAlignment="1">
      <alignment horizontal="right" vertical="center"/>
    </xf>
    <xf numFmtId="171" fontId="10" fillId="3" borderId="1" xfId="78" applyNumberFormat="1" applyFont="1" applyFill="1" applyBorder="1" applyAlignment="1">
      <alignment horizontal="right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43" fontId="3" fillId="5" borderId="1" xfId="78" applyFont="1" applyFill="1" applyBorder="1" applyAlignment="1">
      <alignment horizontal="right" vertical="center"/>
    </xf>
    <xf numFmtId="43" fontId="4" fillId="0" borderId="0" xfId="78" applyFont="1" applyFill="1"/>
    <xf numFmtId="2" fontId="3" fillId="7" borderId="1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3" fontId="28" fillId="10" borderId="1" xfId="0" applyNumberFormat="1" applyFont="1" applyFill="1" applyBorder="1"/>
    <xf numFmtId="3" fontId="28" fillId="10" borderId="1" xfId="0" applyNumberFormat="1" applyFont="1" applyFill="1" applyBorder="1" applyAlignment="1">
      <alignment horizontal="right" vertical="center"/>
    </xf>
    <xf numFmtId="3" fontId="5" fillId="13" borderId="1" xfId="0" applyNumberFormat="1" applyFont="1" applyFill="1" applyBorder="1" applyAlignment="1">
      <alignment horizontal="right" vertical="center"/>
    </xf>
    <xf numFmtId="0" fontId="3" fillId="11" borderId="1" xfId="0" applyFont="1" applyFill="1" applyBorder="1"/>
    <xf numFmtId="0" fontId="3" fillId="0" borderId="5" xfId="0" applyFont="1" applyFill="1" applyBorder="1"/>
    <xf numFmtId="3" fontId="28" fillId="13" borderId="1" xfId="0" applyNumberFormat="1" applyFont="1" applyFill="1" applyBorder="1" applyAlignment="1">
      <alignment horizontal="right" vertical="center"/>
    </xf>
    <xf numFmtId="3" fontId="40" fillId="12" borderId="1" xfId="0" applyNumberFormat="1" applyFont="1" applyFill="1" applyBorder="1"/>
    <xf numFmtId="3" fontId="40" fillId="0" borderId="0" xfId="0" applyNumberFormat="1" applyFont="1"/>
    <xf numFmtId="3" fontId="3" fillId="0" borderId="0" xfId="0" applyNumberFormat="1" applyFont="1"/>
    <xf numFmtId="3" fontId="40" fillId="11" borderId="1" xfId="0" applyNumberFormat="1" applyFont="1" applyFill="1" applyBorder="1"/>
    <xf numFmtId="0" fontId="28" fillId="14" borderId="1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3" fontId="42" fillId="11" borderId="1" xfId="0" applyNumberFormat="1" applyFont="1" applyFill="1" applyBorder="1" applyAlignment="1">
      <alignment horizontal="right" vertical="center"/>
    </xf>
    <xf numFmtId="3" fontId="42" fillId="12" borderId="1" xfId="0" applyNumberFormat="1" applyFont="1" applyFill="1" applyBorder="1" applyAlignment="1">
      <alignment horizontal="right" vertical="center"/>
    </xf>
    <xf numFmtId="0" fontId="0" fillId="11" borderId="0" xfId="0" applyFill="1" applyAlignment="1">
      <alignment horizontal="center" vertical="center" wrapText="1"/>
    </xf>
    <xf numFmtId="0" fontId="0" fillId="11" borderId="0" xfId="0" applyFill="1" applyAlignment="1">
      <alignment horizontal="left" vertical="top" wrapText="1" indent="1"/>
    </xf>
    <xf numFmtId="0" fontId="1" fillId="0" borderId="0" xfId="80" applyFont="1" applyProtection="1">
      <protection locked="0"/>
    </xf>
    <xf numFmtId="166" fontId="24" fillId="10" borderId="1" xfId="0" applyNumberFormat="1" applyFont="1" applyFill="1" applyBorder="1" applyAlignment="1">
      <alignment horizontal="center" vertical="center"/>
    </xf>
    <xf numFmtId="1" fontId="4" fillId="10" borderId="1" xfId="0" applyNumberFormat="1" applyFont="1" applyFill="1" applyBorder="1" applyAlignment="1">
      <alignment horizontal="right" vertical="center"/>
    </xf>
    <xf numFmtId="0" fontId="24" fillId="10" borderId="1" xfId="0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right" vertical="center"/>
    </xf>
    <xf numFmtId="3" fontId="24" fillId="3" borderId="1" xfId="0" applyNumberFormat="1" applyFont="1" applyFill="1" applyBorder="1" applyAlignment="1">
      <alignment horizontal="right" vertical="center"/>
    </xf>
    <xf numFmtId="0" fontId="24" fillId="14" borderId="1" xfId="0" applyFont="1" applyFill="1" applyBorder="1" applyAlignment="1">
      <alignment horizontal="right" vertical="center"/>
    </xf>
    <xf numFmtId="0" fontId="24" fillId="10" borderId="1" xfId="0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/>
    </xf>
    <xf numFmtId="0" fontId="30" fillId="0" borderId="0" xfId="80" applyFont="1" applyAlignment="1" applyProtection="1">
      <alignment horizontal="center" wrapText="1"/>
    </xf>
    <xf numFmtId="0" fontId="30" fillId="0" borderId="0" xfId="80" applyFont="1" applyAlignment="1" applyProtection="1">
      <alignment horizontal="center" wrapText="1"/>
      <protection locked="0"/>
    </xf>
    <xf numFmtId="0" fontId="2" fillId="0" borderId="0" xfId="80" applyAlignment="1" applyProtection="1">
      <alignment horizontal="center"/>
    </xf>
    <xf numFmtId="0" fontId="0" fillId="11" borderId="0" xfId="0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0" fontId="0" fillId="20" borderId="0" xfId="0" applyFill="1" applyAlignment="1">
      <alignment horizontal="center" vertical="center" wrapText="1"/>
    </xf>
    <xf numFmtId="0" fontId="0" fillId="18" borderId="0" xfId="0" applyFill="1" applyAlignment="1">
      <alignment horizontal="center" vertical="center" wrapText="1"/>
    </xf>
    <xf numFmtId="0" fontId="11" fillId="19" borderId="3" xfId="0" applyFont="1" applyFill="1" applyBorder="1" applyAlignment="1">
      <alignment horizontal="center" vertical="center"/>
    </xf>
    <xf numFmtId="0" fontId="11" fillId="19" borderId="5" xfId="0" applyFont="1" applyFill="1" applyBorder="1" applyAlignment="1">
      <alignment horizontal="center" vertical="center"/>
    </xf>
    <xf numFmtId="0" fontId="11" fillId="19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1" fillId="20" borderId="3" xfId="0" applyFont="1" applyFill="1" applyBorder="1" applyAlignment="1">
      <alignment horizontal="center" vertical="center"/>
    </xf>
    <xf numFmtId="0" fontId="11" fillId="20" borderId="5" xfId="0" applyFont="1" applyFill="1" applyBorder="1" applyAlignment="1">
      <alignment horizontal="center" vertical="center"/>
    </xf>
    <xf numFmtId="0" fontId="11" fillId="20" borderId="6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9" fillId="14" borderId="7" xfId="0" applyFont="1" applyFill="1" applyBorder="1" applyAlignment="1">
      <alignment horizontal="center" vertical="center" wrapText="1"/>
    </xf>
    <xf numFmtId="0" fontId="9" fillId="14" borderId="8" xfId="0" applyFont="1" applyFill="1" applyBorder="1" applyAlignment="1">
      <alignment horizontal="center" vertical="center" wrapText="1"/>
    </xf>
    <xf numFmtId="0" fontId="9" fillId="14" borderId="9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9" fillId="10" borderId="14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9" fillId="10" borderId="16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13" borderId="9" xfId="0" applyFont="1" applyFill="1" applyBorder="1" applyAlignment="1">
      <alignment horizontal="center" vertical="center" wrapText="1"/>
    </xf>
    <xf numFmtId="0" fontId="35" fillId="19" borderId="3" xfId="0" applyFont="1" applyFill="1" applyBorder="1" applyAlignment="1">
      <alignment horizontal="center" vertical="center"/>
    </xf>
    <xf numFmtId="0" fontId="35" fillId="19" borderId="5" xfId="0" applyFont="1" applyFill="1" applyBorder="1" applyAlignment="1">
      <alignment horizontal="center" vertical="center"/>
    </xf>
    <xf numFmtId="0" fontId="35" fillId="19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35" fillId="21" borderId="3" xfId="0" applyFont="1" applyFill="1" applyBorder="1" applyAlignment="1">
      <alignment horizontal="center" vertical="center"/>
    </xf>
    <xf numFmtId="0" fontId="35" fillId="21" borderId="5" xfId="0" applyFont="1" applyFill="1" applyBorder="1" applyAlignment="1">
      <alignment horizontal="center" vertical="center"/>
    </xf>
    <xf numFmtId="0" fontId="35" fillId="21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9" fillId="10" borderId="0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10" borderId="13" xfId="0" applyFont="1" applyFill="1" applyBorder="1" applyAlignment="1">
      <alignment horizontal="center" vertical="center" wrapText="1"/>
    </xf>
    <xf numFmtId="0" fontId="9" fillId="10" borderId="14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1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/>
    </xf>
    <xf numFmtId="0" fontId="5" fillId="13" borderId="13" xfId="0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4" fillId="14" borderId="9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textRotation="180"/>
    </xf>
    <xf numFmtId="0" fontId="3" fillId="5" borderId="8" xfId="0" applyFont="1" applyFill="1" applyBorder="1" applyAlignment="1">
      <alignment horizontal="center" vertical="center" textRotation="180"/>
    </xf>
    <xf numFmtId="0" fontId="3" fillId="5" borderId="9" xfId="0" applyFont="1" applyFill="1" applyBorder="1" applyAlignment="1">
      <alignment horizontal="center" vertical="center" textRotation="180"/>
    </xf>
    <xf numFmtId="0" fontId="8" fillId="21" borderId="3" xfId="0" applyFont="1" applyFill="1" applyBorder="1" applyAlignment="1">
      <alignment horizontal="center" vertical="center"/>
    </xf>
    <xf numFmtId="0" fontId="8" fillId="21" borderId="5" xfId="0" applyFont="1" applyFill="1" applyBorder="1" applyAlignment="1">
      <alignment horizontal="center" vertical="center"/>
    </xf>
    <xf numFmtId="0" fontId="8" fillId="21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center" vertical="center"/>
    </xf>
    <xf numFmtId="0" fontId="9" fillId="11" borderId="14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9" fillId="11" borderId="16" xfId="0" applyFont="1" applyFill="1" applyBorder="1" applyAlignment="1">
      <alignment horizontal="center" vertical="center"/>
    </xf>
    <xf numFmtId="0" fontId="9" fillId="12" borderId="13" xfId="0" applyFont="1" applyFill="1" applyBorder="1" applyAlignment="1">
      <alignment horizontal="center" vertical="center"/>
    </xf>
    <xf numFmtId="0" fontId="9" fillId="12" borderId="14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9" fillId="12" borderId="2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9" fillId="12" borderId="16" xfId="0" applyFont="1" applyFill="1" applyBorder="1" applyAlignment="1">
      <alignment horizontal="center" vertical="center"/>
    </xf>
    <xf numFmtId="0" fontId="15" fillId="15" borderId="10" xfId="0" applyFont="1" applyFill="1" applyBorder="1" applyAlignment="1">
      <alignment horizontal="center"/>
    </xf>
    <xf numFmtId="0" fontId="15" fillId="15" borderId="11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</cellXfs>
  <cellStyles count="9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Comma 2" xfId="81"/>
    <cellStyle name="Comma 2 2" xfId="82"/>
    <cellStyle name="Dezimal" xfId="78" builtinId="3"/>
    <cellStyle name="Dezimal 2" xfId="94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93" builtinId="8"/>
    <cellStyle name="Komma 2" xfId="83"/>
    <cellStyle name="Komma 3" xfId="84"/>
    <cellStyle name="Normal 2" xfId="85"/>
    <cellStyle name="Normal 2 2" xfId="86"/>
    <cellStyle name="Normal 3" xfId="87"/>
    <cellStyle name="Normal 4" xfId="88"/>
    <cellStyle name="Percent 2" xfId="89"/>
    <cellStyle name="Prozent" xfId="77" builtinId="5"/>
    <cellStyle name="Prozent 2" xfId="90"/>
    <cellStyle name="Standard" xfId="0" builtinId="0"/>
    <cellStyle name="Standard 2" xfId="91"/>
    <cellStyle name="Standard 3" xfId="92"/>
    <cellStyle name="Standard 4" xfId="80"/>
    <cellStyle name="Standard_ABBREV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pn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100934</xdr:rowOff>
    </xdr:from>
    <xdr:to>
      <xdr:col>9</xdr:col>
      <xdr:colOff>514350</xdr:colOff>
      <xdr:row>35</xdr:row>
      <xdr:rowOff>167609</xdr:rowOff>
    </xdr:to>
    <xdr:grpSp>
      <xdr:nvGrpSpPr>
        <xdr:cNvPr id="2" name="Group 11"/>
        <xdr:cNvGrpSpPr/>
      </xdr:nvGrpSpPr>
      <xdr:grpSpPr>
        <a:xfrm>
          <a:off x="0" y="6244559"/>
          <a:ext cx="6105525" cy="447675"/>
          <a:chOff x="57150" y="8530559"/>
          <a:chExt cx="6000750" cy="447675"/>
        </a:xfrm>
      </xdr:grpSpPr>
      <xdr:pic>
        <xdr:nvPicPr>
          <xdr:cNvPr id="3" name="Bild 24" descr="isi_43mm_p334_rgb.emf"/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4743450" y="8625809"/>
            <a:ext cx="1314450" cy="352425"/>
          </a:xfrm>
          <a:prstGeom prst="rect">
            <a:avLst/>
          </a:prstGeom>
        </xdr:spPr>
      </xdr:pic>
      <xdr:pic>
        <xdr:nvPicPr>
          <xdr:cNvPr id="4" name="Bild 25" descr="Logo"/>
          <xdr:cNvPicPr/>
        </xdr:nvPicPr>
        <xdr:blipFill>
          <a:blip xmlns:r="http://schemas.openxmlformats.org/officeDocument/2006/relationships" r:embed="rId2" cstate="print"/>
          <a:srcRect r="27551" b="34996"/>
          <a:stretch>
            <a:fillRect/>
          </a:stretch>
        </xdr:blipFill>
        <xdr:spPr bwMode="auto">
          <a:xfrm>
            <a:off x="3819525" y="8534400"/>
            <a:ext cx="895350" cy="443834"/>
          </a:xfrm>
          <a:prstGeom prst="rect">
            <a:avLst/>
          </a:prstGeom>
          <a:noFill/>
        </xdr:spPr>
      </xdr:pic>
      <xdr:pic>
        <xdr:nvPicPr>
          <xdr:cNvPr id="5" name="Bild 26" descr="header"/>
          <xdr:cNvPicPr/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857500" y="8620828"/>
            <a:ext cx="1038225" cy="357406"/>
          </a:xfrm>
          <a:prstGeom prst="rect">
            <a:avLst/>
          </a:prstGeom>
          <a:noFill/>
        </xdr:spPr>
      </xdr:pic>
      <xdr:pic>
        <xdr:nvPicPr>
          <xdr:cNvPr id="6" name="Bild 27" descr="http://www.ise.fraunhofer.de/logo-fraunhofer.gif"/>
          <xdr:cNvPicPr/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66875" y="8587709"/>
            <a:ext cx="1209675" cy="390525"/>
          </a:xfrm>
          <a:prstGeom prst="rect">
            <a:avLst/>
          </a:prstGeom>
          <a:noFill/>
        </xdr:spPr>
      </xdr:pic>
      <xdr:pic>
        <xdr:nvPicPr>
          <xdr:cNvPr id="7" name="Bild 28"/>
          <xdr:cNvPicPr/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676275" y="8530559"/>
            <a:ext cx="857250" cy="4476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</xdr:pic>
      <xdr:pic>
        <xdr:nvPicPr>
          <xdr:cNvPr id="8" name="Bild 23" descr="Technische Universität Wien"/>
          <xdr:cNvPicPr/>
        </xdr:nvPicPr>
        <xdr:blipFill>
          <a:blip xmlns:r="http://schemas.openxmlformats.org/officeDocument/2006/relationships" r:embed="rId6" cstate="print"/>
          <a:srcRect r="87904"/>
          <a:stretch>
            <a:fillRect/>
          </a:stretch>
        </xdr:blipFill>
        <xdr:spPr bwMode="auto">
          <a:xfrm>
            <a:off x="57150" y="8530937"/>
            <a:ext cx="523875" cy="447297"/>
          </a:xfrm>
          <a:prstGeom prst="rect">
            <a:avLst/>
          </a:prstGeom>
          <a:noFill/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ms-prext.fraunhofer.de/200/230/232/Aktuelle_Projekte/262870_Mapping_EU_heat_supply/7_Vorarbeiten_Interne_Ergebnisse/Arbeitsergebnisse_Messergebnisse/WP2_Buildings_RawData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ms-prext.fraunhofer.de/200/230/232/Aktuelle_Projekte/262870_Mapping_EU_heat_supply/7_Vorarbeiten_Interne_Ergebnisse/Arbeitsergebnisse_Messergebnisse/WP2_Buildings_delivery_data%20processed_v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ms-prext.fraunhofer.de/Users/ft/AppData/Local/Microsoft/Windows/Temporary%20Internet%20Files/Content.Outlook/OU4PD4KI/151027_Process%20Cooling%20Industry_f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sheet"/>
      <sheetName val="Introductiory comments"/>
      <sheetName val="gas heating total"/>
      <sheetName val="oil heating total"/>
      <sheetName val="Coal heating total"/>
      <sheetName val="Standard boiler, gas"/>
      <sheetName val="Standard boiler, oil"/>
      <sheetName val="Condensing, gas"/>
      <sheetName val="Condensing, oil"/>
      <sheetName val="Coal furnace"/>
      <sheetName val="CHPIC"/>
      <sheetName val="Direct electric"/>
      <sheetName val="Indiv gas stove"/>
      <sheetName val="Indiv oil stove"/>
      <sheetName val="Indiv coal stove"/>
      <sheetName val="Biomass furnace"/>
      <sheetName val="HP aerial GW"/>
      <sheetName val="HP elec ground GW"/>
      <sheetName val="Solar thermal flat plate"/>
      <sheetName val="Solar thermal vacuum"/>
      <sheetName val="HP aerial"/>
      <sheetName val="HP ground total"/>
      <sheetName val="Indiv biomass stove"/>
      <sheetName val="not specified"/>
      <sheetName val="Compression refridge"/>
      <sheetName val="Movables AC"/>
      <sheetName val="Reversible Split AC"/>
      <sheetName val="Cool only Split AC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sheet"/>
      <sheetName val="Introductiory comments"/>
      <sheetName val="Summary"/>
      <sheetName val="gas heating total"/>
      <sheetName val="oil heating total"/>
      <sheetName val="Coal heating total"/>
      <sheetName val="Standard boiler, gas"/>
      <sheetName val="Standard boiler, oil"/>
      <sheetName val="Condensing, gas"/>
      <sheetName val="Condensing, oil"/>
      <sheetName val="CHPIC"/>
      <sheetName val="Direct electric"/>
      <sheetName val="Biomass furnace"/>
      <sheetName val="Solar thermal flat plate"/>
      <sheetName val="Solar thermal vacuum"/>
      <sheetName val="HP aerial"/>
      <sheetName val="HP ground total"/>
      <sheetName val="Indiv biomass stove"/>
      <sheetName val="not specified"/>
      <sheetName val="Compression refridge"/>
      <sheetName val="Movables AC"/>
      <sheetName val="Reversible Split AC"/>
      <sheetName val="Cool only Split AC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troductiory comments"/>
      <sheetName val="Technologies"/>
      <sheetName val="Parameters"/>
      <sheetName val="Steam boiler, gas"/>
      <sheetName val="Steam boiler, coal"/>
      <sheetName val="Steam boiler, oil"/>
      <sheetName val="Steam boiler, bio"/>
      <sheetName val="Steam boiler, elec"/>
      <sheetName val="CHP, gas"/>
      <sheetName val="CHP, coal"/>
      <sheetName val="CHP, Bio"/>
      <sheetName val="Clinker kiln"/>
      <sheetName val="Blast furnace"/>
      <sheetName val="Electric arc furnace"/>
      <sheetName val="Solar thermal"/>
      <sheetName val="Compression cooling"/>
      <sheetName val="KKM"/>
      <sheetName val="AKM"/>
      <sheetName val="Data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9">
          <cell r="Z59">
            <v>775.84319593436192</v>
          </cell>
          <cell r="AA59">
            <v>555.30430364043025</v>
          </cell>
          <cell r="AB59">
            <v>311.49374806394968</v>
          </cell>
          <cell r="AC59">
            <v>236.54147124288704</v>
          </cell>
          <cell r="AD59">
            <v>204.68976328903065</v>
          </cell>
          <cell r="AE59">
            <v>198.66187202098266</v>
          </cell>
          <cell r="AF59">
            <v>380.42239236527365</v>
          </cell>
        </row>
        <row r="60">
          <cell r="Z60">
            <v>784.72689665116752</v>
          </cell>
          <cell r="AA60">
            <v>561.66274986532062</v>
          </cell>
          <cell r="AB60">
            <v>315.06047037002543</v>
          </cell>
          <cell r="AC60">
            <v>239.24996137162239</v>
          </cell>
          <cell r="AD60">
            <v>207.0335392045539</v>
          </cell>
          <cell r="AE60">
            <v>200.9366262807649</v>
          </cell>
          <cell r="AF60">
            <v>384.77837395724242</v>
          </cell>
        </row>
        <row r="61">
          <cell r="Z61">
            <v>662.57601179508958</v>
          </cell>
          <cell r="AA61">
            <v>474.23411427307735</v>
          </cell>
          <cell r="AB61">
            <v>266.01803866148373</v>
          </cell>
          <cell r="AC61">
            <v>202.00822210151136</v>
          </cell>
          <cell r="AD61">
            <v>174.8066203661092</v>
          </cell>
          <cell r="AE61">
            <v>169.65875520875903</v>
          </cell>
          <cell r="AF61">
            <v>324.88362706767174</v>
          </cell>
        </row>
        <row r="62">
          <cell r="Z62">
            <v>710.69605734445361</v>
          </cell>
          <cell r="AA62">
            <v>508.67569799123379</v>
          </cell>
          <cell r="AB62">
            <v>285.33778448606074</v>
          </cell>
          <cell r="AC62">
            <v>216.67921029882783</v>
          </cell>
          <cell r="AD62">
            <v>187.50207324186013</v>
          </cell>
          <cell r="AE62">
            <v>181.9803407825795</v>
          </cell>
          <cell r="AF62">
            <v>348.47852735750257</v>
          </cell>
        </row>
        <row r="63">
          <cell r="Z63">
            <v>744.0099350324748</v>
          </cell>
          <cell r="AA63">
            <v>532.51987133457283</v>
          </cell>
          <cell r="AB63">
            <v>298.71299313384486</v>
          </cell>
          <cell r="AC63">
            <v>226.83604828158536</v>
          </cell>
          <cell r="AD63">
            <v>196.29123292507231</v>
          </cell>
          <cell r="AE63">
            <v>190.5106692567629</v>
          </cell>
          <cell r="AF63">
            <v>364.81345832738549</v>
          </cell>
        </row>
        <row r="64">
          <cell r="Z64">
            <v>692.18834751777513</v>
          </cell>
          <cell r="AA64">
            <v>495.4289350227121</v>
          </cell>
          <cell r="AB64">
            <v>277.90711301506963</v>
          </cell>
          <cell r="AC64">
            <v>211.03652253062918</v>
          </cell>
          <cell r="AD64">
            <v>182.61920675118671</v>
          </cell>
          <cell r="AE64">
            <v>177.24126940803319</v>
          </cell>
          <cell r="AF64">
            <v>339.40356570756762</v>
          </cell>
        </row>
        <row r="65">
          <cell r="Z65">
            <v>909.09870668644692</v>
          </cell>
          <cell r="AA65">
            <v>650.68099701378651</v>
          </cell>
          <cell r="AB65">
            <v>364.99458265508605</v>
          </cell>
          <cell r="AC65">
            <v>277.16882317391725</v>
          </cell>
          <cell r="AD65">
            <v>239.84640202187941</v>
          </cell>
          <cell r="AE65">
            <v>232.78318591771628</v>
          </cell>
          <cell r="AF65">
            <v>445.76211624480538</v>
          </cell>
        </row>
        <row r="66">
          <cell r="Z66">
            <v>701.07204823458085</v>
          </cell>
          <cell r="AA66">
            <v>501.78738124760253</v>
          </cell>
          <cell r="AB66">
            <v>281.47383532114537</v>
          </cell>
          <cell r="AC66">
            <v>213.74501265936453</v>
          </cell>
          <cell r="AD66">
            <v>184.96298266670996</v>
          </cell>
          <cell r="AE66">
            <v>179.51602366781543</v>
          </cell>
          <cell r="AF66">
            <v>343.75954729953645</v>
          </cell>
        </row>
        <row r="67">
          <cell r="Z67">
            <v>859.49804435094859</v>
          </cell>
          <cell r="AA67">
            <v>615.17967225814834</v>
          </cell>
          <cell r="AB67">
            <v>345.08038311282974</v>
          </cell>
          <cell r="AC67">
            <v>262.04641995514493</v>
          </cell>
          <cell r="AD67">
            <v>226.76031982687459</v>
          </cell>
          <cell r="AE67">
            <v>220.08247463393209</v>
          </cell>
          <cell r="AF67">
            <v>421.44121902297974</v>
          </cell>
        </row>
        <row r="68">
          <cell r="Z68">
            <v>734.38592592260204</v>
          </cell>
          <cell r="AA68">
            <v>525.63155459094162</v>
          </cell>
          <cell r="AB68">
            <v>294.84904396892944</v>
          </cell>
          <cell r="AC68">
            <v>223.90185064212207</v>
          </cell>
          <cell r="AD68">
            <v>193.75214234992214</v>
          </cell>
          <cell r="AE68">
            <v>188.04635214199882</v>
          </cell>
          <cell r="AF68">
            <v>360.09447826941937</v>
          </cell>
        </row>
        <row r="69">
          <cell r="Z69">
            <v>733.64561752953489</v>
          </cell>
          <cell r="AA69">
            <v>525.10168407220067</v>
          </cell>
          <cell r="AB69">
            <v>294.55181711008981</v>
          </cell>
          <cell r="AC69">
            <v>223.67614313139413</v>
          </cell>
          <cell r="AD69">
            <v>193.55682769029519</v>
          </cell>
          <cell r="AE69">
            <v>187.85678928701697</v>
          </cell>
          <cell r="AF69">
            <v>359.73147980342196</v>
          </cell>
        </row>
        <row r="70">
          <cell r="Z70">
            <v>799.53306451251035</v>
          </cell>
          <cell r="AA70">
            <v>572.26016024013802</v>
          </cell>
          <cell r="AB70">
            <v>321.00500754681838</v>
          </cell>
          <cell r="AC70">
            <v>243.76411158618131</v>
          </cell>
          <cell r="AD70">
            <v>210.93983239709266</v>
          </cell>
          <cell r="AE70">
            <v>204.72788338040198</v>
          </cell>
          <cell r="AF70">
            <v>392.03834327719045</v>
          </cell>
        </row>
        <row r="71">
          <cell r="Z71">
            <v>667.75817054655954</v>
          </cell>
          <cell r="AA71">
            <v>477.94320790426343</v>
          </cell>
          <cell r="AB71">
            <v>268.09862667336125</v>
          </cell>
          <cell r="AC71">
            <v>203.58817467660697</v>
          </cell>
          <cell r="AD71">
            <v>176.17382298349776</v>
          </cell>
          <cell r="AE71">
            <v>170.98569519363201</v>
          </cell>
          <cell r="AF71">
            <v>327.42461632965347</v>
          </cell>
        </row>
        <row r="72">
          <cell r="Z72">
            <v>782.50597147196606</v>
          </cell>
          <cell r="AA72">
            <v>560.073138309098</v>
          </cell>
          <cell r="AB72">
            <v>314.16878979350651</v>
          </cell>
          <cell r="AC72">
            <v>238.57283883943853</v>
          </cell>
          <cell r="AD72">
            <v>206.44759522567307</v>
          </cell>
          <cell r="AE72">
            <v>200.36793771581929</v>
          </cell>
          <cell r="AF72">
            <v>383.6893785592502</v>
          </cell>
        </row>
        <row r="73">
          <cell r="Z73">
            <v>743.26962663940776</v>
          </cell>
          <cell r="AA73">
            <v>531.99000081583199</v>
          </cell>
          <cell r="AB73">
            <v>298.41576627500524</v>
          </cell>
          <cell r="AC73">
            <v>226.61034077085742</v>
          </cell>
          <cell r="AD73">
            <v>196.09591826544539</v>
          </cell>
          <cell r="AE73">
            <v>190.32110640178107</v>
          </cell>
          <cell r="AF73">
            <v>364.4504598613882</v>
          </cell>
        </row>
        <row r="74">
          <cell r="Z74">
            <v>741.04870146020619</v>
          </cell>
          <cell r="AA74">
            <v>530.40038925960937</v>
          </cell>
          <cell r="AB74">
            <v>297.52408569848626</v>
          </cell>
          <cell r="AC74">
            <v>225.93321823867356</v>
          </cell>
          <cell r="AD74">
            <v>195.50997428656456</v>
          </cell>
          <cell r="AE74">
            <v>189.75241783683549</v>
          </cell>
          <cell r="AF74">
            <v>363.36146446339586</v>
          </cell>
        </row>
        <row r="75">
          <cell r="Z75">
            <v>696.63019787617793</v>
          </cell>
          <cell r="AA75">
            <v>498.60815813515728</v>
          </cell>
          <cell r="AB75">
            <v>279.69047416810747</v>
          </cell>
          <cell r="AC75">
            <v>212.39076759499684</v>
          </cell>
          <cell r="AD75">
            <v>183.79109470894832</v>
          </cell>
          <cell r="AE75">
            <v>178.37864653792428</v>
          </cell>
          <cell r="AF75">
            <v>341.58155650355201</v>
          </cell>
        </row>
        <row r="76">
          <cell r="Z76">
            <v>758.07579450075048</v>
          </cell>
          <cell r="AA76">
            <v>542.58741119064939</v>
          </cell>
          <cell r="AB76">
            <v>304.36030345179819</v>
          </cell>
          <cell r="AC76">
            <v>231.12449098541634</v>
          </cell>
          <cell r="AD76">
            <v>200.00221145798415</v>
          </cell>
          <cell r="AE76">
            <v>194.11236350141814</v>
          </cell>
          <cell r="AF76">
            <v>371.71042918133617</v>
          </cell>
        </row>
        <row r="77">
          <cell r="Z77">
            <v>766.9594952175562</v>
          </cell>
          <cell r="AA77">
            <v>548.94585741553976</v>
          </cell>
          <cell r="AB77">
            <v>307.92702575787393</v>
          </cell>
          <cell r="AC77">
            <v>233.83298111415169</v>
          </cell>
          <cell r="AD77">
            <v>202.3459873735074</v>
          </cell>
          <cell r="AE77">
            <v>196.38711776120039</v>
          </cell>
          <cell r="AF77">
            <v>376.06641077330488</v>
          </cell>
        </row>
        <row r="78">
          <cell r="Z78">
            <v>744.75024342554195</v>
          </cell>
          <cell r="AA78">
            <v>533.04974185331378</v>
          </cell>
          <cell r="AB78">
            <v>299.01021999268454</v>
          </cell>
          <cell r="AC78">
            <v>227.06175579231333</v>
          </cell>
          <cell r="AD78">
            <v>196.48654758469928</v>
          </cell>
          <cell r="AE78">
            <v>190.70023211174478</v>
          </cell>
          <cell r="AF78">
            <v>365.17645679338301</v>
          </cell>
        </row>
        <row r="79">
          <cell r="Z79">
            <v>674.42094608416369</v>
          </cell>
          <cell r="AA79">
            <v>482.71204257293118</v>
          </cell>
          <cell r="AB79">
            <v>270.77366840291808</v>
          </cell>
          <cell r="AC79">
            <v>205.61954227315846</v>
          </cell>
          <cell r="AD79">
            <v>177.93165492014018</v>
          </cell>
          <cell r="AE79">
            <v>172.69176088846868</v>
          </cell>
          <cell r="AF79">
            <v>330.69160252363002</v>
          </cell>
        </row>
        <row r="80">
          <cell r="Z80">
            <v>778.80442950663041</v>
          </cell>
          <cell r="AA80">
            <v>557.42378571539371</v>
          </cell>
          <cell r="AB80">
            <v>312.68265549930828</v>
          </cell>
          <cell r="AC80">
            <v>237.44430128579884</v>
          </cell>
          <cell r="AD80">
            <v>205.4710219275384</v>
          </cell>
          <cell r="AE80">
            <v>199.42012344091006</v>
          </cell>
          <cell r="AF80">
            <v>381.87438622926334</v>
          </cell>
        </row>
        <row r="81">
          <cell r="Z81">
            <v>843.95156809653861</v>
          </cell>
          <cell r="AA81">
            <v>604.05239136459011</v>
          </cell>
          <cell r="AB81">
            <v>338.83861907719717</v>
          </cell>
          <cell r="AC81">
            <v>257.306562229858</v>
          </cell>
          <cell r="AD81">
            <v>222.65871197470889</v>
          </cell>
          <cell r="AE81">
            <v>216.10165467931316</v>
          </cell>
          <cell r="AF81">
            <v>413.81825123703425</v>
          </cell>
        </row>
        <row r="82">
          <cell r="Z82">
            <v>752.89363574928063</v>
          </cell>
          <cell r="AA82">
            <v>538.87831755946331</v>
          </cell>
          <cell r="AB82">
            <v>302.27971543992066</v>
          </cell>
          <cell r="AC82">
            <v>229.54453841032074</v>
          </cell>
          <cell r="AD82">
            <v>198.63500884059562</v>
          </cell>
          <cell r="AE82">
            <v>192.78542351654519</v>
          </cell>
          <cell r="AF82">
            <v>369.16943991935432</v>
          </cell>
        </row>
        <row r="83">
          <cell r="Z83">
            <v>689.96742233857367</v>
          </cell>
          <cell r="AA83">
            <v>493.83932346648947</v>
          </cell>
          <cell r="AB83">
            <v>277.0154324385507</v>
          </cell>
          <cell r="AC83">
            <v>210.35939999844535</v>
          </cell>
          <cell r="AD83">
            <v>182.0332627723059</v>
          </cell>
          <cell r="AE83">
            <v>176.67258084308762</v>
          </cell>
          <cell r="AF83">
            <v>338.31457030957546</v>
          </cell>
        </row>
        <row r="84">
          <cell r="Z84">
            <v>716.61852448899072</v>
          </cell>
          <cell r="AA84">
            <v>512.91466214116076</v>
          </cell>
          <cell r="AB84">
            <v>287.71559935677794</v>
          </cell>
          <cell r="AC84">
            <v>218.48487038465137</v>
          </cell>
          <cell r="AD84">
            <v>189.06459051887563</v>
          </cell>
          <cell r="AE84">
            <v>183.49684362243434</v>
          </cell>
          <cell r="AF84">
            <v>351.38251508548177</v>
          </cell>
        </row>
        <row r="85">
          <cell r="Z85">
            <v>818.04077433918872</v>
          </cell>
          <cell r="AA85">
            <v>585.50692320865971</v>
          </cell>
          <cell r="AB85">
            <v>328.43567901780955</v>
          </cell>
          <cell r="AC85">
            <v>249.40679935437993</v>
          </cell>
          <cell r="AD85">
            <v>215.82269888776608</v>
          </cell>
          <cell r="AE85">
            <v>209.46695475494829</v>
          </cell>
          <cell r="AF85">
            <v>401.1133049271254</v>
          </cell>
        </row>
        <row r="86">
          <cell r="Z86">
            <v>718.09914127512491</v>
          </cell>
          <cell r="AA86">
            <v>513.97440317864243</v>
          </cell>
          <cell r="AB86">
            <v>288.31005307445724</v>
          </cell>
          <cell r="AC86">
            <v>218.93628540610726</v>
          </cell>
          <cell r="AD86">
            <v>189.45521983812949</v>
          </cell>
          <cell r="AE86">
            <v>183.87596933239806</v>
          </cell>
          <cell r="AF86">
            <v>352.10851201747658</v>
          </cell>
        </row>
      </sheetData>
      <sheetData sheetId="16" refreshError="1"/>
      <sheetData sheetId="17">
        <row r="17">
          <cell r="C17">
            <v>3139.9981260782661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2"/>
  <dimension ref="A2:J39"/>
  <sheetViews>
    <sheetView showGridLines="0" view="pageBreakPreview" zoomScaleNormal="100" zoomScaleSheetLayoutView="100" workbookViewId="0">
      <selection activeCell="D29" sqref="D29"/>
    </sheetView>
  </sheetViews>
  <sheetFormatPr baseColWidth="10" defaultColWidth="8" defaultRowHeight="15"/>
  <cols>
    <col min="1" max="3" width="8" style="169"/>
    <col min="4" max="4" width="9.375" style="169" bestFit="1" customWidth="1"/>
    <col min="5" max="8" width="8" style="169"/>
    <col min="9" max="9" width="8" style="169" customWidth="1"/>
    <col min="10" max="16384" width="8" style="169"/>
  </cols>
  <sheetData>
    <row r="2" spans="1:10">
      <c r="A2" s="168"/>
      <c r="B2" s="168"/>
      <c r="C2" s="168"/>
      <c r="D2" s="168"/>
      <c r="E2" s="168"/>
      <c r="F2" s="168"/>
      <c r="G2" s="168"/>
      <c r="H2" s="168"/>
      <c r="I2" s="168"/>
      <c r="J2" s="168"/>
    </row>
    <row r="3" spans="1:10">
      <c r="A3" s="168"/>
      <c r="B3" s="168"/>
      <c r="C3" s="168"/>
      <c r="D3" s="168"/>
      <c r="E3" s="168"/>
      <c r="F3" s="168"/>
      <c r="G3" s="168"/>
      <c r="H3" s="168"/>
      <c r="I3" s="168"/>
      <c r="J3" s="168"/>
    </row>
    <row r="4" spans="1:10">
      <c r="A4" s="168"/>
      <c r="B4" s="168"/>
      <c r="C4" s="168"/>
      <c r="D4" s="168"/>
      <c r="E4" s="168"/>
      <c r="F4" s="168"/>
      <c r="G4" s="168"/>
      <c r="H4" s="168"/>
      <c r="I4" s="168"/>
      <c r="J4" s="168"/>
    </row>
    <row r="5" spans="1:10">
      <c r="A5" s="168"/>
      <c r="B5" s="168"/>
      <c r="C5" s="168"/>
      <c r="D5" s="168"/>
      <c r="E5" s="168"/>
      <c r="F5" s="168"/>
      <c r="G5" s="168"/>
      <c r="H5" s="168"/>
      <c r="I5" s="168"/>
      <c r="J5" s="168"/>
    </row>
    <row r="6" spans="1:10">
      <c r="A6" s="168"/>
      <c r="B6" s="168"/>
      <c r="C6" s="168"/>
      <c r="D6" s="168"/>
      <c r="E6" s="168"/>
      <c r="F6" s="168"/>
      <c r="G6" s="168"/>
      <c r="H6" s="168"/>
      <c r="I6" s="168"/>
      <c r="J6" s="168"/>
    </row>
    <row r="7" spans="1:10">
      <c r="A7" s="168"/>
      <c r="B7" s="168"/>
      <c r="C7" s="168"/>
      <c r="D7" s="168"/>
      <c r="E7" s="168"/>
      <c r="F7" s="168"/>
      <c r="G7" s="168"/>
      <c r="H7" s="168"/>
      <c r="I7" s="168"/>
      <c r="J7" s="168"/>
    </row>
    <row r="8" spans="1:10">
      <c r="A8" s="168"/>
      <c r="B8" s="168"/>
      <c r="C8" s="168"/>
      <c r="D8" s="168"/>
      <c r="E8" s="168"/>
      <c r="F8" s="168"/>
      <c r="G8" s="168"/>
      <c r="H8" s="168"/>
      <c r="I8" s="168"/>
      <c r="J8" s="168"/>
    </row>
    <row r="9" spans="1:10" ht="3.75" customHeight="1">
      <c r="A9" s="464" t="s">
        <v>260</v>
      </c>
      <c r="B9" s="464"/>
      <c r="C9" s="464"/>
      <c r="D9" s="464"/>
      <c r="E9" s="464"/>
      <c r="F9" s="464"/>
      <c r="G9" s="464"/>
      <c r="H9" s="464"/>
      <c r="I9" s="464"/>
      <c r="J9" s="464"/>
    </row>
    <row r="10" spans="1:10">
      <c r="A10" s="464"/>
      <c r="B10" s="464"/>
      <c r="C10" s="464"/>
      <c r="D10" s="464"/>
      <c r="E10" s="464"/>
      <c r="F10" s="464"/>
      <c r="G10" s="464"/>
      <c r="H10" s="464"/>
      <c r="I10" s="464"/>
      <c r="J10" s="464"/>
    </row>
    <row r="11" spans="1:10">
      <c r="A11" s="464"/>
      <c r="B11" s="464"/>
      <c r="C11" s="464"/>
      <c r="D11" s="464"/>
      <c r="E11" s="464"/>
      <c r="F11" s="464"/>
      <c r="G11" s="464"/>
      <c r="H11" s="464"/>
      <c r="I11" s="464"/>
      <c r="J11" s="464"/>
    </row>
    <row r="12" spans="1:10">
      <c r="A12" s="168"/>
      <c r="B12" s="168"/>
      <c r="C12" s="168"/>
      <c r="D12" s="168"/>
      <c r="E12" s="168"/>
      <c r="F12" s="168"/>
      <c r="G12" s="168"/>
      <c r="H12" s="168"/>
      <c r="I12" s="168"/>
      <c r="J12" s="168"/>
    </row>
    <row r="13" spans="1:10">
      <c r="A13" s="168"/>
      <c r="B13" s="168"/>
      <c r="C13" s="168"/>
      <c r="D13" s="168"/>
      <c r="E13" s="168"/>
      <c r="F13" s="168"/>
      <c r="G13" s="168"/>
      <c r="H13" s="168"/>
      <c r="I13" s="168"/>
      <c r="J13" s="168"/>
    </row>
    <row r="14" spans="1:10">
      <c r="A14" s="168"/>
      <c r="B14" s="168"/>
      <c r="C14" s="168"/>
      <c r="D14" s="168"/>
      <c r="E14" s="168"/>
      <c r="F14" s="168"/>
      <c r="G14" s="168"/>
      <c r="H14" s="168"/>
      <c r="I14" s="168"/>
      <c r="J14" s="168"/>
    </row>
    <row r="15" spans="1:10" ht="15" customHeight="1">
      <c r="A15" s="465" t="s">
        <v>262</v>
      </c>
      <c r="B15" s="465"/>
      <c r="C15" s="465"/>
      <c r="D15" s="465"/>
      <c r="E15" s="465"/>
      <c r="F15" s="465"/>
      <c r="G15" s="465"/>
      <c r="H15" s="465"/>
      <c r="I15" s="465"/>
      <c r="J15" s="465"/>
    </row>
    <row r="16" spans="1:10" ht="15" customHeight="1">
      <c r="A16" s="465"/>
      <c r="B16" s="465"/>
      <c r="C16" s="465"/>
      <c r="D16" s="465"/>
      <c r="E16" s="465"/>
      <c r="F16" s="465"/>
      <c r="G16" s="465"/>
      <c r="H16" s="465"/>
      <c r="I16" s="465"/>
      <c r="J16" s="465"/>
    </row>
    <row r="17" spans="1:10" ht="15" customHeight="1">
      <c r="A17" s="465"/>
      <c r="B17" s="465"/>
      <c r="C17" s="465"/>
      <c r="D17" s="465"/>
      <c r="E17" s="465"/>
      <c r="F17" s="465"/>
      <c r="G17" s="465"/>
      <c r="H17" s="465"/>
      <c r="I17" s="465"/>
      <c r="J17" s="465"/>
    </row>
    <row r="18" spans="1:10" ht="15" customHeight="1">
      <c r="A18" s="465"/>
      <c r="B18" s="465"/>
      <c r="C18" s="465"/>
      <c r="D18" s="465"/>
      <c r="E18" s="465"/>
      <c r="F18" s="465"/>
      <c r="G18" s="465"/>
      <c r="H18" s="465"/>
      <c r="I18" s="465"/>
      <c r="J18" s="465"/>
    </row>
    <row r="19" spans="1:10">
      <c r="A19" s="170"/>
      <c r="B19" s="170"/>
      <c r="C19" s="170"/>
      <c r="D19" s="171"/>
      <c r="E19" s="171"/>
      <c r="F19" s="171"/>
      <c r="G19" s="171"/>
    </row>
    <row r="20" spans="1:10">
      <c r="A20" s="170"/>
      <c r="B20" s="170"/>
      <c r="C20" s="170"/>
      <c r="D20" s="172"/>
      <c r="E20" s="172"/>
      <c r="F20" s="172"/>
      <c r="G20" s="172"/>
      <c r="H20" s="168"/>
      <c r="I20" s="168"/>
      <c r="J20" s="168"/>
    </row>
    <row r="21" spans="1:10">
      <c r="A21" s="170"/>
      <c r="E21" s="258"/>
      <c r="F21" s="172"/>
      <c r="G21" s="172"/>
      <c r="H21" s="168"/>
      <c r="I21" s="168"/>
      <c r="J21" s="168"/>
    </row>
    <row r="22" spans="1:10">
      <c r="A22" s="170"/>
      <c r="E22" s="258"/>
      <c r="F22" s="172"/>
      <c r="G22" s="172"/>
      <c r="H22" s="168"/>
      <c r="I22" s="168"/>
      <c r="J22" s="168"/>
    </row>
    <row r="23" spans="1:10">
      <c r="A23" s="170"/>
      <c r="E23" s="260"/>
      <c r="F23" s="168"/>
      <c r="G23" s="168"/>
      <c r="H23" s="168"/>
      <c r="I23" s="168"/>
      <c r="J23" s="168"/>
    </row>
    <row r="24" spans="1:10">
      <c r="A24" s="170"/>
      <c r="B24" s="272" t="s">
        <v>403</v>
      </c>
      <c r="C24" s="272"/>
      <c r="D24" s="273" t="s">
        <v>263</v>
      </c>
      <c r="E24" s="260"/>
      <c r="F24" s="168"/>
      <c r="G24" s="168"/>
      <c r="H24" s="168"/>
      <c r="I24" s="168"/>
      <c r="J24" s="168"/>
    </row>
    <row r="25" spans="1:10">
      <c r="A25" s="170"/>
      <c r="B25" s="257"/>
      <c r="C25" s="257"/>
      <c r="D25" s="258"/>
      <c r="E25" s="260"/>
      <c r="F25" s="168"/>
      <c r="G25" s="168"/>
      <c r="H25" s="168"/>
      <c r="I25" s="168"/>
      <c r="J25" s="168"/>
    </row>
    <row r="26" spans="1:10">
      <c r="A26" s="170"/>
      <c r="B26" s="257" t="s">
        <v>261</v>
      </c>
      <c r="C26" s="257"/>
      <c r="D26" s="259">
        <v>42444</v>
      </c>
      <c r="E26" s="168"/>
      <c r="F26" s="168"/>
      <c r="G26" s="168"/>
      <c r="H26" s="168"/>
      <c r="I26" s="168"/>
      <c r="J26" s="168"/>
    </row>
    <row r="27" spans="1:10">
      <c r="A27" s="170"/>
      <c r="B27" s="170"/>
      <c r="C27" s="170"/>
      <c r="D27" s="168"/>
      <c r="E27" s="168"/>
      <c r="F27" s="168"/>
      <c r="G27" s="168"/>
      <c r="H27" s="168"/>
      <c r="I27" s="168"/>
      <c r="J27" s="168"/>
    </row>
    <row r="28" spans="1:10">
      <c r="A28" s="170"/>
      <c r="B28" s="170"/>
      <c r="C28" s="170"/>
      <c r="D28" s="455" t="s">
        <v>407</v>
      </c>
      <c r="E28" s="168"/>
      <c r="F28" s="168"/>
      <c r="G28" s="168"/>
      <c r="H28" s="168"/>
      <c r="I28" s="168"/>
      <c r="J28" s="168"/>
    </row>
    <row r="29" spans="1:10">
      <c r="A29" s="170"/>
      <c r="B29" s="170"/>
      <c r="C29" s="170"/>
      <c r="D29" s="168"/>
      <c r="E29" s="168"/>
      <c r="F29" s="168"/>
      <c r="G29" s="168"/>
      <c r="H29" s="168"/>
      <c r="I29" s="168"/>
      <c r="J29" s="168"/>
    </row>
    <row r="30" spans="1:10">
      <c r="A30" s="170"/>
      <c r="B30" s="170"/>
      <c r="C30" s="170"/>
      <c r="D30" s="168"/>
      <c r="E30" s="168"/>
      <c r="F30" s="168"/>
      <c r="G30" s="168"/>
      <c r="H30" s="168"/>
      <c r="I30" s="168"/>
      <c r="J30" s="168"/>
    </row>
    <row r="31" spans="1:10">
      <c r="A31" s="170"/>
      <c r="B31" s="170"/>
      <c r="C31" s="170"/>
      <c r="D31" s="170"/>
      <c r="E31" s="170"/>
      <c r="F31" s="170"/>
      <c r="G31" s="170"/>
      <c r="H31" s="170"/>
      <c r="I31" s="170"/>
      <c r="J31" s="170"/>
    </row>
    <row r="32" spans="1:10">
      <c r="A32" s="170"/>
      <c r="B32" s="170"/>
      <c r="C32" s="170"/>
      <c r="D32" s="170"/>
      <c r="E32" s="170"/>
      <c r="F32" s="170"/>
      <c r="G32" s="170"/>
      <c r="H32" s="170"/>
      <c r="I32" s="170"/>
      <c r="J32" s="170"/>
    </row>
    <row r="33" spans="1:10">
      <c r="A33" s="170"/>
      <c r="B33" s="170"/>
      <c r="C33" s="170"/>
      <c r="D33" s="170"/>
      <c r="E33" s="170"/>
      <c r="F33" s="170"/>
      <c r="G33" s="170"/>
      <c r="H33" s="170"/>
      <c r="I33" s="170"/>
      <c r="J33" s="170"/>
    </row>
    <row r="34" spans="1:10">
      <c r="A34" s="170"/>
      <c r="B34" s="170"/>
      <c r="C34" s="170"/>
      <c r="D34" s="170"/>
      <c r="E34" s="170"/>
      <c r="F34" s="170"/>
      <c r="G34" s="170"/>
      <c r="H34" s="170"/>
      <c r="I34" s="170"/>
      <c r="J34" s="170"/>
    </row>
    <row r="35" spans="1:10">
      <c r="A35" s="170"/>
      <c r="B35" s="170"/>
      <c r="C35" s="170"/>
      <c r="D35" s="170"/>
      <c r="E35" s="170"/>
      <c r="F35" s="170"/>
      <c r="G35" s="170"/>
      <c r="H35" s="170"/>
      <c r="I35" s="170"/>
      <c r="J35" s="170"/>
    </row>
    <row r="36" spans="1:10">
      <c r="A36" s="466"/>
      <c r="B36" s="466"/>
      <c r="C36" s="466"/>
      <c r="D36" s="466"/>
      <c r="E36" s="466"/>
      <c r="F36" s="466"/>
      <c r="G36" s="466"/>
      <c r="H36" s="466"/>
      <c r="I36" s="466"/>
      <c r="J36" s="466"/>
    </row>
    <row r="37" spans="1:10">
      <c r="A37" s="466"/>
      <c r="B37" s="466"/>
      <c r="C37" s="466"/>
      <c r="D37" s="466"/>
      <c r="E37" s="466"/>
      <c r="F37" s="466"/>
      <c r="G37" s="466"/>
      <c r="H37" s="466"/>
      <c r="I37" s="466"/>
      <c r="J37" s="466"/>
    </row>
    <row r="38" spans="1:10">
      <c r="A38" s="466"/>
      <c r="B38" s="466"/>
      <c r="C38" s="466"/>
      <c r="D38" s="466"/>
      <c r="E38" s="466"/>
      <c r="F38" s="466"/>
      <c r="G38" s="466"/>
      <c r="H38" s="466"/>
      <c r="I38" s="466"/>
      <c r="J38" s="466"/>
    </row>
    <row r="39" spans="1:10">
      <c r="A39" s="466"/>
      <c r="B39" s="466"/>
      <c r="C39" s="466"/>
      <c r="D39" s="466"/>
      <c r="E39" s="466"/>
      <c r="F39" s="466"/>
      <c r="G39" s="466"/>
      <c r="H39" s="466"/>
      <c r="I39" s="466"/>
      <c r="J39" s="466"/>
    </row>
  </sheetData>
  <mergeCells count="4">
    <mergeCell ref="A9:J11"/>
    <mergeCell ref="A15:J17"/>
    <mergeCell ref="A18:J18"/>
    <mergeCell ref="A36:J39"/>
  </mergeCells>
  <pageMargins left="0.19685039370078741" right="0.11811023622047245" top="0.78740157480314965" bottom="0.78740157480314965" header="0.31496062992125984" footer="0.31496062992125984"/>
  <pageSetup orientation="portrait" horizontalDpi="1200" verticalDpi="1200" r:id="rId1"/>
  <headerFooter scaleWithDoc="0">
    <oddHeader xml:space="preserve">&amp;C  
</oddHeader>
    <oddFooter xml:space="preserve">&amp;C     
 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9">
    <tabColor theme="1" tint="0.34998626667073579"/>
  </sheetPr>
  <dimension ref="A1:AX81"/>
  <sheetViews>
    <sheetView zoomScale="55" zoomScaleNormal="55" zoomScalePageLayoutView="85" workbookViewId="0">
      <selection activeCell="R7" sqref="R7"/>
    </sheetView>
  </sheetViews>
  <sheetFormatPr baseColWidth="10" defaultColWidth="10.875" defaultRowHeight="17.25" outlineLevelRow="1" outlineLevelCol="1"/>
  <cols>
    <col min="1" max="1" width="22" style="1" bestFit="1" customWidth="1"/>
    <col min="2" max="2" width="20.125" style="1" bestFit="1" customWidth="1"/>
    <col min="3" max="3" width="11" style="1" hidden="1" customWidth="1" outlineLevel="1"/>
    <col min="4" max="4" width="15.375" style="1" hidden="1" customWidth="1" outlineLevel="1"/>
    <col min="5" max="5" width="16.5" style="1" hidden="1" customWidth="1" outlineLevel="1"/>
    <col min="6" max="6" width="19.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/>
    <col min="11" max="11" width="11.5" style="1" hidden="1" customWidth="1"/>
    <col min="12" max="15" width="12" style="1" hidden="1" customWidth="1"/>
    <col min="16" max="16" width="8.25" style="1" hidden="1" customWidth="1"/>
    <col min="17" max="17" width="14.875" style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26.125" style="1" customWidth="1"/>
    <col min="26" max="26" width="30.375" style="1" bestFit="1" customWidth="1"/>
    <col min="27" max="28" width="19.625" style="1" customWidth="1"/>
    <col min="29" max="33" width="24.75" style="1" customWidth="1"/>
    <col min="34" max="34" width="13.5" style="1" customWidth="1"/>
    <col min="35" max="35" width="21.75" style="1" customWidth="1"/>
    <col min="36" max="38" width="25.125" style="1" customWidth="1"/>
    <col min="39" max="39" width="16.25" style="1" customWidth="1"/>
    <col min="40" max="46" width="22.375" style="1" customWidth="1"/>
    <col min="47" max="48" width="10.875" style="1" customWidth="1"/>
    <col min="49" max="49" width="10.875" style="1"/>
    <col min="50" max="50" width="29.625" style="1" bestFit="1" customWidth="1"/>
    <col min="51" max="16384" width="10.875" style="1"/>
  </cols>
  <sheetData>
    <row r="1" spans="1:50" ht="24.95" customHeight="1">
      <c r="A1" s="139" t="s">
        <v>208</v>
      </c>
      <c r="C1" s="54"/>
      <c r="D1" s="55"/>
      <c r="E1" s="54"/>
      <c r="F1" s="54"/>
      <c r="G1" s="54"/>
      <c r="H1" s="56"/>
      <c r="I1" s="53"/>
      <c r="AG1" s="37"/>
      <c r="AH1" s="37"/>
    </row>
    <row r="2" spans="1:50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50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177</v>
      </c>
      <c r="AG3" s="496" t="s">
        <v>50</v>
      </c>
      <c r="AH3" s="493" t="s">
        <v>53</v>
      </c>
      <c r="AI3" s="526" t="s">
        <v>54</v>
      </c>
      <c r="AJ3" s="540" t="s">
        <v>371</v>
      </c>
      <c r="AK3" s="540" t="s">
        <v>372</v>
      </c>
      <c r="AL3" s="540" t="s">
        <v>373</v>
      </c>
      <c r="AM3" s="549" t="s">
        <v>34</v>
      </c>
      <c r="AN3" s="529" t="s">
        <v>58</v>
      </c>
      <c r="AO3" s="529" t="s">
        <v>59</v>
      </c>
      <c r="AP3" s="529" t="s">
        <v>48</v>
      </c>
      <c r="AQ3" s="529" t="s">
        <v>64</v>
      </c>
      <c r="AR3" s="529" t="s">
        <v>65</v>
      </c>
      <c r="AS3" s="529" t="s">
        <v>179</v>
      </c>
      <c r="AT3" s="529" t="s">
        <v>180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27"/>
      <c r="AL4" s="527"/>
      <c r="AM4" s="533"/>
      <c r="AN4" s="529"/>
      <c r="AO4" s="529"/>
      <c r="AP4" s="529"/>
      <c r="AQ4" s="529"/>
      <c r="AR4" s="529"/>
      <c r="AS4" s="529"/>
      <c r="AT4" s="529"/>
      <c r="AW4" s="175" t="s">
        <v>266</v>
      </c>
      <c r="AX4" s="176" t="s">
        <v>267</v>
      </c>
    </row>
    <row r="5" spans="1:50" ht="27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189</v>
      </c>
      <c r="S5" s="9" t="s">
        <v>190</v>
      </c>
      <c r="T5" s="9" t="s">
        <v>191</v>
      </c>
      <c r="U5" s="9" t="s">
        <v>192</v>
      </c>
      <c r="V5" s="9" t="s">
        <v>193</v>
      </c>
      <c r="W5" s="9" t="s">
        <v>313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27"/>
      <c r="AL5" s="527"/>
      <c r="AM5" s="533"/>
      <c r="AN5" s="530"/>
      <c r="AO5" s="530"/>
      <c r="AP5" s="530"/>
      <c r="AQ5" s="530"/>
      <c r="AR5" s="530"/>
      <c r="AS5" s="530"/>
      <c r="AT5" s="530"/>
      <c r="AW5" s="175" t="s">
        <v>268</v>
      </c>
      <c r="AX5" s="176" t="s">
        <v>269</v>
      </c>
    </row>
    <row r="6" spans="1:50" ht="29.1" customHeight="1">
      <c r="A6" s="141" t="s">
        <v>6</v>
      </c>
      <c r="B6" s="7">
        <v>1380</v>
      </c>
      <c r="C6" s="7" t="s">
        <v>409</v>
      </c>
      <c r="D6" s="7" t="s">
        <v>409</v>
      </c>
      <c r="E6" s="7" t="s">
        <v>409</v>
      </c>
      <c r="F6" s="7" t="s">
        <v>409</v>
      </c>
      <c r="G6" s="7" t="s">
        <v>409</v>
      </c>
      <c r="H6" s="7" t="s">
        <v>409</v>
      </c>
      <c r="I6" s="7" t="s">
        <v>409</v>
      </c>
      <c r="J6" s="20" t="s">
        <v>409</v>
      </c>
      <c r="K6" s="20" t="s">
        <v>409</v>
      </c>
      <c r="L6" s="20" t="s">
        <v>409</v>
      </c>
      <c r="M6" s="20" t="s">
        <v>409</v>
      </c>
      <c r="N6" s="20" t="s">
        <v>409</v>
      </c>
      <c r="O6" s="20" t="s">
        <v>409</v>
      </c>
      <c r="P6" s="20" t="s">
        <v>409</v>
      </c>
      <c r="Q6" s="9">
        <f>SUM(R6:X6)</f>
        <v>1</v>
      </c>
      <c r="R6" s="9"/>
      <c r="S6" s="9"/>
      <c r="T6" s="9"/>
      <c r="U6" s="9">
        <v>1</v>
      </c>
      <c r="V6" s="9"/>
      <c r="W6" s="9"/>
      <c r="X6" s="9"/>
      <c r="Y6" s="12">
        <v>0.97</v>
      </c>
      <c r="Z6" s="15">
        <v>45</v>
      </c>
      <c r="AA6" s="18" t="s">
        <v>175</v>
      </c>
      <c r="AC6" s="11">
        <v>20</v>
      </c>
      <c r="AD6" s="10">
        <v>40</v>
      </c>
      <c r="AE6" s="12" t="s">
        <v>210</v>
      </c>
      <c r="AF6" s="12">
        <v>0.88</v>
      </c>
      <c r="AG6" s="15">
        <v>50</v>
      </c>
      <c r="AH6" s="18" t="s">
        <v>175</v>
      </c>
      <c r="AI6" s="19">
        <v>15</v>
      </c>
      <c r="AJ6" s="120">
        <v>118.21800000000002</v>
      </c>
      <c r="AK6" s="120">
        <f>AJ6</f>
        <v>118.21800000000002</v>
      </c>
      <c r="AL6" s="120">
        <f t="shared" ref="AL6:AL34" si="0">AK6</f>
        <v>118.21800000000002</v>
      </c>
      <c r="AM6" s="34">
        <v>23</v>
      </c>
      <c r="AN6" s="51"/>
      <c r="AO6" s="51"/>
      <c r="AP6" s="51">
        <v>1200</v>
      </c>
      <c r="AQ6" s="51" t="s">
        <v>175</v>
      </c>
      <c r="AR6" s="51" t="s">
        <v>175</v>
      </c>
      <c r="AS6" s="51"/>
      <c r="AT6" s="51"/>
      <c r="AW6" s="177" t="s">
        <v>270</v>
      </c>
      <c r="AX6" s="178" t="s">
        <v>271</v>
      </c>
    </row>
    <row r="7" spans="1:50" ht="29.1" customHeight="1">
      <c r="A7" s="5" t="s">
        <v>9</v>
      </c>
      <c r="B7" s="7">
        <v>1270</v>
      </c>
      <c r="C7" s="7" t="s">
        <v>409</v>
      </c>
      <c r="D7" s="7" t="s">
        <v>409</v>
      </c>
      <c r="E7" s="7" t="s">
        <v>409</v>
      </c>
      <c r="F7" s="7" t="s">
        <v>409</v>
      </c>
      <c r="G7" s="7" t="s">
        <v>409</v>
      </c>
      <c r="H7" s="7" t="s">
        <v>409</v>
      </c>
      <c r="I7" s="7" t="s">
        <v>409</v>
      </c>
      <c r="J7" s="20" t="s">
        <v>409</v>
      </c>
      <c r="K7" s="20" t="s">
        <v>409</v>
      </c>
      <c r="L7" s="20" t="s">
        <v>409</v>
      </c>
      <c r="M7" s="20" t="s">
        <v>409</v>
      </c>
      <c r="N7" s="20" t="s">
        <v>409</v>
      </c>
      <c r="O7" s="20" t="s">
        <v>409</v>
      </c>
      <c r="P7" s="20" t="s">
        <v>409</v>
      </c>
      <c r="Q7" s="9">
        <f t="shared" ref="Q7:Q33" si="1">SUM(R7:X7)</f>
        <v>1</v>
      </c>
      <c r="R7" s="9"/>
      <c r="S7" s="9"/>
      <c r="T7" s="9"/>
      <c r="U7" s="9">
        <v>1</v>
      </c>
      <c r="V7" s="9"/>
      <c r="W7" s="9"/>
      <c r="X7" s="9"/>
      <c r="Y7" s="12">
        <v>0.97</v>
      </c>
      <c r="Z7" s="15">
        <v>45</v>
      </c>
      <c r="AA7" s="18" t="s">
        <v>175</v>
      </c>
      <c r="AC7" s="11">
        <v>20</v>
      </c>
      <c r="AD7" s="10">
        <v>40</v>
      </c>
      <c r="AE7" s="12" t="s">
        <v>210</v>
      </c>
      <c r="AF7" s="12">
        <v>0.88</v>
      </c>
      <c r="AG7" s="15">
        <v>50</v>
      </c>
      <c r="AH7" s="18" t="s">
        <v>175</v>
      </c>
      <c r="AI7" s="19">
        <v>15</v>
      </c>
      <c r="AJ7" s="120">
        <v>120.15600000000001</v>
      </c>
      <c r="AK7" s="120">
        <f t="shared" ref="AK7:AK22" si="2">AJ7</f>
        <v>120.15600000000001</v>
      </c>
      <c r="AL7" s="120">
        <f t="shared" si="0"/>
        <v>120.15600000000001</v>
      </c>
      <c r="AM7" s="34">
        <v>23</v>
      </c>
      <c r="AN7" s="51"/>
      <c r="AO7" s="51"/>
      <c r="AP7" s="51">
        <v>1200</v>
      </c>
      <c r="AQ7" s="51" t="s">
        <v>175</v>
      </c>
      <c r="AR7" s="51" t="s">
        <v>175</v>
      </c>
      <c r="AS7" s="51"/>
      <c r="AT7" s="51"/>
    </row>
    <row r="8" spans="1:50" ht="29.1" customHeight="1">
      <c r="A8" s="5" t="s">
        <v>18</v>
      </c>
      <c r="B8" s="7"/>
      <c r="C8" s="7" t="s">
        <v>409</v>
      </c>
      <c r="D8" s="7" t="s">
        <v>409</v>
      </c>
      <c r="E8" s="7" t="s">
        <v>409</v>
      </c>
      <c r="F8" s="7" t="s">
        <v>409</v>
      </c>
      <c r="G8" s="7" t="s">
        <v>409</v>
      </c>
      <c r="H8" s="7" t="s">
        <v>409</v>
      </c>
      <c r="I8" s="7" t="s">
        <v>409</v>
      </c>
      <c r="J8" s="20" t="s">
        <v>409</v>
      </c>
      <c r="K8" s="20" t="s">
        <v>409</v>
      </c>
      <c r="L8" s="20" t="s">
        <v>409</v>
      </c>
      <c r="M8" s="20" t="s">
        <v>409</v>
      </c>
      <c r="N8" s="20" t="s">
        <v>409</v>
      </c>
      <c r="O8" s="20" t="s">
        <v>409</v>
      </c>
      <c r="P8" s="20" t="s">
        <v>409</v>
      </c>
      <c r="Q8" s="9">
        <f t="shared" si="1"/>
        <v>0</v>
      </c>
      <c r="R8" s="9"/>
      <c r="S8" s="9"/>
      <c r="T8" s="9"/>
      <c r="U8" s="9"/>
      <c r="V8" s="9"/>
      <c r="W8" s="9"/>
      <c r="X8" s="9"/>
      <c r="Y8" s="12">
        <v>0.97</v>
      </c>
      <c r="Z8" s="15">
        <v>45</v>
      </c>
      <c r="AA8" s="18" t="s">
        <v>175</v>
      </c>
      <c r="AC8" s="11">
        <v>20</v>
      </c>
      <c r="AD8" s="10">
        <v>40</v>
      </c>
      <c r="AE8" s="12" t="s">
        <v>210</v>
      </c>
      <c r="AF8" s="12">
        <v>0.88</v>
      </c>
      <c r="AG8" s="15">
        <v>50</v>
      </c>
      <c r="AH8" s="18" t="s">
        <v>175</v>
      </c>
      <c r="AI8" s="19">
        <v>15</v>
      </c>
      <c r="AJ8" s="120">
        <v>103.28399999999999</v>
      </c>
      <c r="AK8" s="120">
        <f t="shared" si="2"/>
        <v>103.28399999999999</v>
      </c>
      <c r="AL8" s="120">
        <f t="shared" si="0"/>
        <v>103.28399999999999</v>
      </c>
      <c r="AM8" s="34">
        <v>23</v>
      </c>
      <c r="AN8" s="51"/>
      <c r="AO8" s="51"/>
      <c r="AP8" s="51">
        <v>1200</v>
      </c>
      <c r="AQ8" s="51" t="s">
        <v>175</v>
      </c>
      <c r="AR8" s="51" t="s">
        <v>175</v>
      </c>
      <c r="AS8" s="51"/>
      <c r="AT8" s="51"/>
    </row>
    <row r="9" spans="1:50" ht="29.1" customHeight="1">
      <c r="A9" s="5" t="s">
        <v>16</v>
      </c>
      <c r="B9" s="7"/>
      <c r="C9" s="7" t="s">
        <v>409</v>
      </c>
      <c r="D9" s="7" t="s">
        <v>409</v>
      </c>
      <c r="E9" s="7" t="s">
        <v>409</v>
      </c>
      <c r="F9" s="7" t="s">
        <v>409</v>
      </c>
      <c r="G9" s="7" t="s">
        <v>409</v>
      </c>
      <c r="H9" s="7" t="s">
        <v>409</v>
      </c>
      <c r="I9" s="7" t="s">
        <v>409</v>
      </c>
      <c r="J9" s="20" t="s">
        <v>409</v>
      </c>
      <c r="K9" s="20" t="s">
        <v>409</v>
      </c>
      <c r="L9" s="20" t="s">
        <v>409</v>
      </c>
      <c r="M9" s="20" t="s">
        <v>409</v>
      </c>
      <c r="N9" s="20" t="s">
        <v>409</v>
      </c>
      <c r="O9" s="20" t="s">
        <v>409</v>
      </c>
      <c r="P9" s="20" t="s">
        <v>409</v>
      </c>
      <c r="Q9" s="9">
        <f t="shared" si="1"/>
        <v>0</v>
      </c>
      <c r="R9" s="9"/>
      <c r="S9" s="9"/>
      <c r="T9" s="9"/>
      <c r="U9" s="9"/>
      <c r="V9" s="9"/>
      <c r="W9" s="9"/>
      <c r="X9" s="9"/>
      <c r="Y9" s="12">
        <v>0.97</v>
      </c>
      <c r="Z9" s="15">
        <v>45</v>
      </c>
      <c r="AA9" s="18" t="s">
        <v>175</v>
      </c>
      <c r="AC9" s="11">
        <v>20</v>
      </c>
      <c r="AD9" s="10">
        <v>40</v>
      </c>
      <c r="AE9" s="12" t="s">
        <v>210</v>
      </c>
      <c r="AF9" s="12">
        <v>0.88</v>
      </c>
      <c r="AG9" s="15">
        <v>50</v>
      </c>
      <c r="AH9" s="18" t="s">
        <v>175</v>
      </c>
      <c r="AI9" s="19">
        <v>15</v>
      </c>
      <c r="AJ9" s="120">
        <v>109.78199999999998</v>
      </c>
      <c r="AK9" s="120">
        <f t="shared" si="2"/>
        <v>109.78199999999998</v>
      </c>
      <c r="AL9" s="120">
        <f t="shared" si="0"/>
        <v>109.78199999999998</v>
      </c>
      <c r="AM9" s="34">
        <v>23</v>
      </c>
      <c r="AN9" s="51"/>
      <c r="AO9" s="51"/>
      <c r="AP9" s="51">
        <v>1200</v>
      </c>
      <c r="AQ9" s="51" t="s">
        <v>175</v>
      </c>
      <c r="AR9" s="51" t="s">
        <v>175</v>
      </c>
      <c r="AS9" s="51"/>
      <c r="AT9" s="51"/>
    </row>
    <row r="10" spans="1:50" ht="29.1" customHeight="1">
      <c r="A10" s="5" t="s">
        <v>22</v>
      </c>
      <c r="B10" s="7"/>
      <c r="C10" s="7" t="s">
        <v>409</v>
      </c>
      <c r="D10" s="7" t="s">
        <v>409</v>
      </c>
      <c r="E10" s="7" t="s">
        <v>409</v>
      </c>
      <c r="F10" s="7" t="s">
        <v>409</v>
      </c>
      <c r="G10" s="7" t="s">
        <v>409</v>
      </c>
      <c r="H10" s="7" t="s">
        <v>409</v>
      </c>
      <c r="I10" s="7" t="s">
        <v>409</v>
      </c>
      <c r="J10" s="20" t="s">
        <v>409</v>
      </c>
      <c r="K10" s="20" t="s">
        <v>409</v>
      </c>
      <c r="L10" s="20" t="s">
        <v>409</v>
      </c>
      <c r="M10" s="20" t="s">
        <v>409</v>
      </c>
      <c r="N10" s="20" t="s">
        <v>409</v>
      </c>
      <c r="O10" s="20" t="s">
        <v>409</v>
      </c>
      <c r="P10" s="20" t="s">
        <v>409</v>
      </c>
      <c r="Q10" s="9">
        <f t="shared" si="1"/>
        <v>0</v>
      </c>
      <c r="R10" s="9"/>
      <c r="S10" s="9"/>
      <c r="T10" s="9"/>
      <c r="U10" s="9"/>
      <c r="V10" s="9"/>
      <c r="W10" s="9"/>
      <c r="X10" s="9"/>
      <c r="Y10" s="12">
        <v>0.97</v>
      </c>
      <c r="Z10" s="15">
        <v>45</v>
      </c>
      <c r="AA10" s="18" t="s">
        <v>175</v>
      </c>
      <c r="AC10" s="11">
        <v>20</v>
      </c>
      <c r="AD10" s="10">
        <v>40</v>
      </c>
      <c r="AE10" s="12" t="s">
        <v>210</v>
      </c>
      <c r="AF10" s="12">
        <v>0.88</v>
      </c>
      <c r="AG10" s="15">
        <v>50</v>
      </c>
      <c r="AH10" s="18" t="s">
        <v>175</v>
      </c>
      <c r="AI10" s="19">
        <v>15</v>
      </c>
      <c r="AJ10" s="120">
        <v>115.14</v>
      </c>
      <c r="AK10" s="120">
        <f t="shared" si="2"/>
        <v>115.14</v>
      </c>
      <c r="AL10" s="120">
        <f t="shared" si="0"/>
        <v>115.14</v>
      </c>
      <c r="AM10" s="34">
        <v>23</v>
      </c>
      <c r="AN10" s="51"/>
      <c r="AO10" s="51"/>
      <c r="AP10" s="51">
        <v>1200</v>
      </c>
      <c r="AQ10" s="51" t="s">
        <v>175</v>
      </c>
      <c r="AR10" s="51" t="s">
        <v>175</v>
      </c>
      <c r="AS10" s="51"/>
      <c r="AT10" s="51"/>
    </row>
    <row r="11" spans="1:50" ht="29.1" customHeight="1">
      <c r="A11" s="5" t="s">
        <v>19</v>
      </c>
      <c r="B11" s="7">
        <v>2780</v>
      </c>
      <c r="C11" s="7" t="s">
        <v>409</v>
      </c>
      <c r="D11" s="7" t="s">
        <v>409</v>
      </c>
      <c r="E11" s="7" t="s">
        <v>409</v>
      </c>
      <c r="F11" s="7" t="s">
        <v>409</v>
      </c>
      <c r="G11" s="7" t="s">
        <v>409</v>
      </c>
      <c r="H11" s="7" t="s">
        <v>409</v>
      </c>
      <c r="I11" s="7" t="s">
        <v>409</v>
      </c>
      <c r="J11" s="20" t="s">
        <v>409</v>
      </c>
      <c r="K11" s="20" t="s">
        <v>409</v>
      </c>
      <c r="L11" s="20" t="s">
        <v>409</v>
      </c>
      <c r="M11" s="20" t="s">
        <v>409</v>
      </c>
      <c r="N11" s="20" t="s">
        <v>409</v>
      </c>
      <c r="O11" s="20" t="s">
        <v>409</v>
      </c>
      <c r="P11" s="20" t="s">
        <v>409</v>
      </c>
      <c r="Q11" s="9">
        <f t="shared" si="1"/>
        <v>4</v>
      </c>
      <c r="R11" s="9"/>
      <c r="S11" s="9">
        <v>1</v>
      </c>
      <c r="T11" s="9">
        <v>2</v>
      </c>
      <c r="U11" s="9">
        <v>1</v>
      </c>
      <c r="V11" s="9"/>
      <c r="W11" s="9"/>
      <c r="X11" s="9"/>
      <c r="Y11" s="12">
        <v>0.97</v>
      </c>
      <c r="Z11" s="15">
        <v>45</v>
      </c>
      <c r="AA11" s="18" t="s">
        <v>175</v>
      </c>
      <c r="AC11" s="11">
        <v>20</v>
      </c>
      <c r="AD11" s="10">
        <v>40</v>
      </c>
      <c r="AE11" s="12" t="s">
        <v>210</v>
      </c>
      <c r="AF11" s="12">
        <v>0.88</v>
      </c>
      <c r="AG11" s="15">
        <v>50</v>
      </c>
      <c r="AH11" s="18" t="s">
        <v>175</v>
      </c>
      <c r="AI11" s="19">
        <v>15</v>
      </c>
      <c r="AJ11" s="120">
        <v>109.554</v>
      </c>
      <c r="AK11" s="120">
        <f t="shared" si="2"/>
        <v>109.554</v>
      </c>
      <c r="AL11" s="120">
        <f t="shared" si="0"/>
        <v>109.554</v>
      </c>
      <c r="AM11" s="34">
        <v>23</v>
      </c>
      <c r="AN11" s="51"/>
      <c r="AO11" s="51"/>
      <c r="AP11" s="51">
        <v>1200</v>
      </c>
      <c r="AQ11" s="51" t="s">
        <v>175</v>
      </c>
      <c r="AR11" s="51" t="s">
        <v>175</v>
      </c>
      <c r="AS11" s="51"/>
      <c r="AT11" s="51"/>
    </row>
    <row r="12" spans="1:50" ht="29.1" customHeight="1">
      <c r="A12" s="5" t="s">
        <v>3</v>
      </c>
      <c r="B12" s="7"/>
      <c r="C12" s="7" t="s">
        <v>409</v>
      </c>
      <c r="D12" s="7" t="s">
        <v>409</v>
      </c>
      <c r="E12" s="7" t="s">
        <v>409</v>
      </c>
      <c r="F12" s="7" t="s">
        <v>409</v>
      </c>
      <c r="G12" s="7" t="s">
        <v>409</v>
      </c>
      <c r="H12" s="7" t="s">
        <v>409</v>
      </c>
      <c r="I12" s="7" t="s">
        <v>409</v>
      </c>
      <c r="J12" s="20" t="s">
        <v>409</v>
      </c>
      <c r="K12" s="20" t="s">
        <v>409</v>
      </c>
      <c r="L12" s="20" t="s">
        <v>409</v>
      </c>
      <c r="M12" s="20" t="s">
        <v>409</v>
      </c>
      <c r="N12" s="20" t="s">
        <v>409</v>
      </c>
      <c r="O12" s="20" t="s">
        <v>409</v>
      </c>
      <c r="P12" s="20" t="s">
        <v>409</v>
      </c>
      <c r="Q12" s="9">
        <f t="shared" si="1"/>
        <v>0</v>
      </c>
      <c r="R12" s="9"/>
      <c r="S12" s="9"/>
      <c r="T12" s="9"/>
      <c r="U12" s="9"/>
      <c r="V12" s="9"/>
      <c r="W12" s="9"/>
      <c r="X12" s="9"/>
      <c r="Y12" s="12">
        <v>0.97</v>
      </c>
      <c r="Z12" s="15">
        <v>45</v>
      </c>
      <c r="AA12" s="18" t="s">
        <v>175</v>
      </c>
      <c r="AC12" s="11">
        <v>20</v>
      </c>
      <c r="AD12" s="10">
        <v>40</v>
      </c>
      <c r="AE12" s="12" t="s">
        <v>210</v>
      </c>
      <c r="AF12" s="12">
        <v>0.88</v>
      </c>
      <c r="AG12" s="15">
        <v>50</v>
      </c>
      <c r="AH12" s="18" t="s">
        <v>175</v>
      </c>
      <c r="AI12" s="19">
        <v>15</v>
      </c>
      <c r="AJ12" s="120">
        <v>141.018</v>
      </c>
      <c r="AK12" s="120">
        <f t="shared" si="2"/>
        <v>141.018</v>
      </c>
      <c r="AL12" s="120">
        <f t="shared" si="0"/>
        <v>141.018</v>
      </c>
      <c r="AM12" s="34">
        <v>23</v>
      </c>
      <c r="AN12" s="51"/>
      <c r="AO12" s="51"/>
      <c r="AP12" s="51">
        <v>1200</v>
      </c>
      <c r="AQ12" s="51" t="s">
        <v>175</v>
      </c>
      <c r="AR12" s="51" t="s">
        <v>175</v>
      </c>
      <c r="AS12" s="51"/>
      <c r="AT12" s="51"/>
    </row>
    <row r="13" spans="1:50" ht="29.1" customHeight="1">
      <c r="A13" s="5" t="s">
        <v>20</v>
      </c>
      <c r="B13" s="7"/>
      <c r="C13" s="7" t="s">
        <v>409</v>
      </c>
      <c r="D13" s="7" t="s">
        <v>409</v>
      </c>
      <c r="E13" s="7" t="s">
        <v>409</v>
      </c>
      <c r="F13" s="7" t="s">
        <v>409</v>
      </c>
      <c r="G13" s="7" t="s">
        <v>409</v>
      </c>
      <c r="H13" s="7" t="s">
        <v>409</v>
      </c>
      <c r="I13" s="7" t="s">
        <v>409</v>
      </c>
      <c r="J13" s="20" t="s">
        <v>409</v>
      </c>
      <c r="K13" s="20" t="s">
        <v>409</v>
      </c>
      <c r="L13" s="20" t="s">
        <v>409</v>
      </c>
      <c r="M13" s="20" t="s">
        <v>409</v>
      </c>
      <c r="N13" s="20" t="s">
        <v>409</v>
      </c>
      <c r="O13" s="20" t="s">
        <v>409</v>
      </c>
      <c r="P13" s="20" t="s">
        <v>409</v>
      </c>
      <c r="Q13" s="9">
        <f t="shared" si="1"/>
        <v>0</v>
      </c>
      <c r="R13" s="9"/>
      <c r="S13" s="9"/>
      <c r="T13" s="9"/>
      <c r="U13" s="9"/>
      <c r="V13" s="9"/>
      <c r="W13" s="9"/>
      <c r="X13" s="9"/>
      <c r="Y13" s="12">
        <v>0.97</v>
      </c>
      <c r="Z13" s="15">
        <v>45</v>
      </c>
      <c r="AA13" s="18" t="s">
        <v>175</v>
      </c>
      <c r="AC13" s="11">
        <v>20</v>
      </c>
      <c r="AD13" s="10">
        <v>40</v>
      </c>
      <c r="AE13" s="12" t="s">
        <v>210</v>
      </c>
      <c r="AF13" s="12">
        <v>0.88</v>
      </c>
      <c r="AG13" s="15">
        <v>50</v>
      </c>
      <c r="AH13" s="18" t="s">
        <v>175</v>
      </c>
      <c r="AI13" s="19">
        <v>15</v>
      </c>
      <c r="AJ13" s="120">
        <v>108.3</v>
      </c>
      <c r="AK13" s="120">
        <f t="shared" si="2"/>
        <v>108.3</v>
      </c>
      <c r="AL13" s="120">
        <f t="shared" si="0"/>
        <v>108.3</v>
      </c>
      <c r="AM13" s="34">
        <v>23</v>
      </c>
      <c r="AN13" s="51"/>
      <c r="AO13" s="51"/>
      <c r="AP13" s="51">
        <v>1200</v>
      </c>
      <c r="AQ13" s="51" t="s">
        <v>175</v>
      </c>
      <c r="AR13" s="51" t="s">
        <v>175</v>
      </c>
      <c r="AS13" s="51"/>
      <c r="AT13" s="51"/>
    </row>
    <row r="14" spans="1:50" ht="29.1" customHeight="1">
      <c r="A14" s="5" t="s">
        <v>13</v>
      </c>
      <c r="B14" s="7">
        <v>940</v>
      </c>
      <c r="C14" s="7" t="s">
        <v>409</v>
      </c>
      <c r="D14" s="7" t="s">
        <v>409</v>
      </c>
      <c r="E14" s="7" t="s">
        <v>409</v>
      </c>
      <c r="F14" s="7" t="s">
        <v>409</v>
      </c>
      <c r="G14" s="7" t="s">
        <v>409</v>
      </c>
      <c r="H14" s="7" t="s">
        <v>409</v>
      </c>
      <c r="I14" s="7" t="s">
        <v>409</v>
      </c>
      <c r="J14" s="20" t="s">
        <v>409</v>
      </c>
      <c r="K14" s="20" t="s">
        <v>409</v>
      </c>
      <c r="L14" s="20" t="s">
        <v>409</v>
      </c>
      <c r="M14" s="20" t="s">
        <v>409</v>
      </c>
      <c r="N14" s="20" t="s">
        <v>409</v>
      </c>
      <c r="O14" s="20" t="s">
        <v>409</v>
      </c>
      <c r="P14" s="20" t="s">
        <v>409</v>
      </c>
      <c r="Q14" s="9">
        <f t="shared" si="1"/>
        <v>1</v>
      </c>
      <c r="R14" s="9"/>
      <c r="S14" s="9"/>
      <c r="T14" s="9">
        <v>1</v>
      </c>
      <c r="U14" s="9"/>
      <c r="V14" s="9"/>
      <c r="W14" s="9"/>
      <c r="X14" s="9"/>
      <c r="Y14" s="12">
        <v>0.97</v>
      </c>
      <c r="Z14" s="15">
        <v>45</v>
      </c>
      <c r="AA14" s="18" t="s">
        <v>175</v>
      </c>
      <c r="AC14" s="11">
        <v>20</v>
      </c>
      <c r="AD14" s="10">
        <v>40</v>
      </c>
      <c r="AE14" s="12" t="s">
        <v>210</v>
      </c>
      <c r="AF14" s="12">
        <v>0.88</v>
      </c>
      <c r="AG14" s="15">
        <v>50</v>
      </c>
      <c r="AH14" s="18" t="s">
        <v>175</v>
      </c>
      <c r="AI14" s="19">
        <v>15</v>
      </c>
      <c r="AJ14" s="120">
        <v>131.1</v>
      </c>
      <c r="AK14" s="120">
        <f t="shared" si="2"/>
        <v>131.1</v>
      </c>
      <c r="AL14" s="120">
        <f t="shared" si="0"/>
        <v>131.1</v>
      </c>
      <c r="AM14" s="34">
        <v>23</v>
      </c>
      <c r="AN14" s="51"/>
      <c r="AO14" s="51"/>
      <c r="AP14" s="51">
        <v>1200</v>
      </c>
      <c r="AQ14" s="51" t="s">
        <v>175</v>
      </c>
      <c r="AR14" s="51" t="s">
        <v>175</v>
      </c>
      <c r="AS14" s="51"/>
      <c r="AT14" s="51"/>
    </row>
    <row r="15" spans="1:50" ht="29.1" customHeight="1">
      <c r="A15" s="5" t="s">
        <v>4</v>
      </c>
      <c r="B15" s="7">
        <v>3730</v>
      </c>
      <c r="C15" s="7" t="s">
        <v>409</v>
      </c>
      <c r="D15" s="7" t="s">
        <v>409</v>
      </c>
      <c r="E15" s="7" t="s">
        <v>409</v>
      </c>
      <c r="F15" s="7" t="s">
        <v>409</v>
      </c>
      <c r="G15" s="7" t="s">
        <v>409</v>
      </c>
      <c r="H15" s="7" t="s">
        <v>409</v>
      </c>
      <c r="I15" s="7" t="s">
        <v>409</v>
      </c>
      <c r="J15" s="20" t="s">
        <v>409</v>
      </c>
      <c r="K15" s="20" t="s">
        <v>409</v>
      </c>
      <c r="L15" s="20" t="s">
        <v>409</v>
      </c>
      <c r="M15" s="20" t="s">
        <v>409</v>
      </c>
      <c r="N15" s="20" t="s">
        <v>409</v>
      </c>
      <c r="O15" s="20" t="s">
        <v>409</v>
      </c>
      <c r="P15" s="20" t="s">
        <v>409</v>
      </c>
      <c r="Q15" s="9">
        <f t="shared" si="1"/>
        <v>4</v>
      </c>
      <c r="R15" s="9"/>
      <c r="S15" s="9"/>
      <c r="T15" s="9">
        <v>3</v>
      </c>
      <c r="U15" s="9">
        <v>1</v>
      </c>
      <c r="V15" s="9"/>
      <c r="W15" s="9"/>
      <c r="X15" s="9"/>
      <c r="Y15" s="12">
        <v>0.97</v>
      </c>
      <c r="Z15" s="15">
        <v>45</v>
      </c>
      <c r="AA15" s="18" t="s">
        <v>175</v>
      </c>
      <c r="AC15" s="11">
        <v>20</v>
      </c>
      <c r="AD15" s="10">
        <v>40</v>
      </c>
      <c r="AE15" s="12" t="s">
        <v>210</v>
      </c>
      <c r="AF15" s="12">
        <v>0.88</v>
      </c>
      <c r="AG15" s="15">
        <v>50</v>
      </c>
      <c r="AH15" s="18" t="s">
        <v>175</v>
      </c>
      <c r="AI15" s="19">
        <v>15</v>
      </c>
      <c r="AJ15" s="120">
        <v>116.28</v>
      </c>
      <c r="AK15" s="120">
        <f t="shared" si="2"/>
        <v>116.28</v>
      </c>
      <c r="AL15" s="120">
        <f t="shared" si="0"/>
        <v>116.28</v>
      </c>
      <c r="AM15" s="34">
        <v>23</v>
      </c>
      <c r="AN15" s="51"/>
      <c r="AO15" s="51"/>
      <c r="AP15" s="51">
        <v>1200</v>
      </c>
      <c r="AQ15" s="51" t="s">
        <v>175</v>
      </c>
      <c r="AR15" s="51" t="s">
        <v>175</v>
      </c>
      <c r="AS15" s="51"/>
      <c r="AT15" s="51"/>
    </row>
    <row r="16" spans="1:50" ht="29.1" customHeight="1">
      <c r="A16" s="6" t="s">
        <v>0</v>
      </c>
      <c r="B16" s="7">
        <v>9700</v>
      </c>
      <c r="C16" s="7" t="s">
        <v>409</v>
      </c>
      <c r="D16" s="7" t="s">
        <v>409</v>
      </c>
      <c r="E16" s="7" t="s">
        <v>409</v>
      </c>
      <c r="F16" s="7" t="s">
        <v>409</v>
      </c>
      <c r="G16" s="7" t="s">
        <v>409</v>
      </c>
      <c r="H16" s="7" t="s">
        <v>409</v>
      </c>
      <c r="I16" s="7" t="s">
        <v>409</v>
      </c>
      <c r="J16" s="20" t="s">
        <v>409</v>
      </c>
      <c r="K16" s="20" t="s">
        <v>409</v>
      </c>
      <c r="L16" s="20" t="s">
        <v>409</v>
      </c>
      <c r="M16" s="20" t="s">
        <v>409</v>
      </c>
      <c r="N16" s="20" t="s">
        <v>409</v>
      </c>
      <c r="O16" s="20" t="s">
        <v>409</v>
      </c>
      <c r="P16" s="20" t="s">
        <v>409</v>
      </c>
      <c r="Q16" s="9">
        <f t="shared" si="1"/>
        <v>6</v>
      </c>
      <c r="R16" s="9"/>
      <c r="S16" s="9"/>
      <c r="T16" s="9"/>
      <c r="U16" s="9">
        <v>5</v>
      </c>
      <c r="V16" s="9">
        <v>1</v>
      </c>
      <c r="W16" s="9"/>
      <c r="X16" s="9"/>
      <c r="Y16" s="12">
        <v>0.97</v>
      </c>
      <c r="Z16" s="15">
        <v>45</v>
      </c>
      <c r="AA16" s="18" t="s">
        <v>175</v>
      </c>
      <c r="AC16" s="11">
        <v>20</v>
      </c>
      <c r="AD16" s="10">
        <v>40</v>
      </c>
      <c r="AE16" s="12" t="s">
        <v>210</v>
      </c>
      <c r="AF16" s="12">
        <v>0.88</v>
      </c>
      <c r="AG16" s="15">
        <v>50</v>
      </c>
      <c r="AH16" s="18" t="s">
        <v>175</v>
      </c>
      <c r="AI16" s="19">
        <v>15</v>
      </c>
      <c r="AJ16" s="120">
        <v>112.404</v>
      </c>
      <c r="AK16" s="120">
        <f t="shared" si="2"/>
        <v>112.404</v>
      </c>
      <c r="AL16" s="120">
        <f t="shared" si="0"/>
        <v>112.404</v>
      </c>
      <c r="AM16" s="34">
        <v>23</v>
      </c>
      <c r="AN16" s="51"/>
      <c r="AO16" s="51"/>
      <c r="AP16" s="51">
        <v>1200</v>
      </c>
      <c r="AQ16" s="51" t="s">
        <v>175</v>
      </c>
      <c r="AR16" s="51" t="s">
        <v>175</v>
      </c>
      <c r="AS16" s="51"/>
      <c r="AT16" s="51"/>
    </row>
    <row r="17" spans="1:46" ht="29.1" customHeight="1">
      <c r="A17" s="5" t="s">
        <v>15</v>
      </c>
      <c r="B17" s="7"/>
      <c r="C17" s="7" t="s">
        <v>409</v>
      </c>
      <c r="D17" s="7" t="s">
        <v>409</v>
      </c>
      <c r="E17" s="7" t="s">
        <v>409</v>
      </c>
      <c r="F17" s="7" t="s">
        <v>409</v>
      </c>
      <c r="G17" s="7" t="s">
        <v>409</v>
      </c>
      <c r="H17" s="7" t="s">
        <v>409</v>
      </c>
      <c r="I17" s="7" t="s">
        <v>409</v>
      </c>
      <c r="J17" s="20" t="s">
        <v>409</v>
      </c>
      <c r="K17" s="20" t="s">
        <v>409</v>
      </c>
      <c r="L17" s="20" t="s">
        <v>409</v>
      </c>
      <c r="M17" s="20" t="s">
        <v>409</v>
      </c>
      <c r="N17" s="20" t="s">
        <v>409</v>
      </c>
      <c r="O17" s="20" t="s">
        <v>409</v>
      </c>
      <c r="P17" s="20" t="s">
        <v>409</v>
      </c>
      <c r="Q17" s="9">
        <f t="shared" si="1"/>
        <v>0</v>
      </c>
      <c r="R17" s="9"/>
      <c r="S17" s="9"/>
      <c r="T17" s="9"/>
      <c r="U17" s="9"/>
      <c r="V17" s="9"/>
      <c r="W17" s="9"/>
      <c r="X17" s="9"/>
      <c r="Y17" s="12">
        <v>0.97</v>
      </c>
      <c r="Z17" s="15">
        <v>45</v>
      </c>
      <c r="AA17" s="18" t="s">
        <v>175</v>
      </c>
      <c r="AC17" s="11">
        <v>20</v>
      </c>
      <c r="AD17" s="10">
        <v>40</v>
      </c>
      <c r="AE17" s="12" t="s">
        <v>210</v>
      </c>
      <c r="AF17" s="12">
        <v>0.88</v>
      </c>
      <c r="AG17" s="15">
        <v>50</v>
      </c>
      <c r="AH17" s="18" t="s">
        <v>175</v>
      </c>
      <c r="AI17" s="19">
        <v>15</v>
      </c>
      <c r="AJ17" s="120">
        <v>122.09399999999999</v>
      </c>
      <c r="AK17" s="120">
        <f t="shared" si="2"/>
        <v>122.09399999999999</v>
      </c>
      <c r="AL17" s="120">
        <f t="shared" si="0"/>
        <v>122.09399999999999</v>
      </c>
      <c r="AM17" s="34">
        <v>23</v>
      </c>
      <c r="AN17" s="51"/>
      <c r="AO17" s="51"/>
      <c r="AP17" s="51">
        <v>1200</v>
      </c>
      <c r="AQ17" s="51" t="s">
        <v>175</v>
      </c>
      <c r="AR17" s="51" t="s">
        <v>175</v>
      </c>
      <c r="AS17" s="51"/>
      <c r="AT17" s="51"/>
    </row>
    <row r="18" spans="1:46" ht="29.1" customHeight="1">
      <c r="A18" s="5" t="s">
        <v>21</v>
      </c>
      <c r="B18" s="7">
        <v>830</v>
      </c>
      <c r="C18" s="7" t="s">
        <v>409</v>
      </c>
      <c r="D18" s="7" t="s">
        <v>409</v>
      </c>
      <c r="E18" s="7" t="s">
        <v>409</v>
      </c>
      <c r="F18" s="7" t="s">
        <v>409</v>
      </c>
      <c r="G18" s="7" t="s">
        <v>409</v>
      </c>
      <c r="H18" s="7" t="s">
        <v>409</v>
      </c>
      <c r="I18" s="7" t="s">
        <v>409</v>
      </c>
      <c r="J18" s="20" t="s">
        <v>409</v>
      </c>
      <c r="K18" s="20" t="s">
        <v>409</v>
      </c>
      <c r="L18" s="20" t="s">
        <v>409</v>
      </c>
      <c r="M18" s="20" t="s">
        <v>409</v>
      </c>
      <c r="N18" s="20" t="s">
        <v>409</v>
      </c>
      <c r="O18" s="20" t="s">
        <v>409</v>
      </c>
      <c r="P18" s="20" t="s">
        <v>409</v>
      </c>
      <c r="Q18" s="9">
        <f t="shared" si="1"/>
        <v>1</v>
      </c>
      <c r="R18" s="9"/>
      <c r="S18" s="9"/>
      <c r="T18" s="9">
        <v>1</v>
      </c>
      <c r="U18" s="9"/>
      <c r="V18" s="9"/>
      <c r="W18" s="9"/>
      <c r="X18" s="9"/>
      <c r="Y18" s="12">
        <v>0.97</v>
      </c>
      <c r="Z18" s="15">
        <v>45</v>
      </c>
      <c r="AA18" s="18" t="s">
        <v>175</v>
      </c>
      <c r="AC18" s="11">
        <v>20</v>
      </c>
      <c r="AD18" s="10">
        <v>40</v>
      </c>
      <c r="AE18" s="12" t="s">
        <v>210</v>
      </c>
      <c r="AF18" s="12">
        <v>0.88</v>
      </c>
      <c r="AG18" s="15">
        <v>50</v>
      </c>
      <c r="AH18" s="18" t="s">
        <v>175</v>
      </c>
      <c r="AI18" s="19">
        <v>15</v>
      </c>
      <c r="AJ18" s="120">
        <v>103.854</v>
      </c>
      <c r="AK18" s="120">
        <f t="shared" si="2"/>
        <v>103.854</v>
      </c>
      <c r="AL18" s="120">
        <f t="shared" si="0"/>
        <v>103.854</v>
      </c>
      <c r="AM18" s="34">
        <v>23</v>
      </c>
      <c r="AN18" s="51"/>
      <c r="AO18" s="51"/>
      <c r="AP18" s="51">
        <v>1200</v>
      </c>
      <c r="AQ18" s="51" t="s">
        <v>175</v>
      </c>
      <c r="AR18" s="51" t="s">
        <v>175</v>
      </c>
      <c r="AS18" s="51"/>
      <c r="AT18" s="51"/>
    </row>
    <row r="19" spans="1:46" ht="29.1" customHeight="1">
      <c r="A19" s="5" t="s">
        <v>10</v>
      </c>
      <c r="B19" s="7"/>
      <c r="C19" s="7" t="s">
        <v>409</v>
      </c>
      <c r="D19" s="7" t="s">
        <v>409</v>
      </c>
      <c r="E19" s="7" t="s">
        <v>409</v>
      </c>
      <c r="F19" s="7" t="s">
        <v>409</v>
      </c>
      <c r="G19" s="7" t="s">
        <v>409</v>
      </c>
      <c r="H19" s="7" t="s">
        <v>409</v>
      </c>
      <c r="I19" s="7" t="s">
        <v>409</v>
      </c>
      <c r="J19" s="20" t="s">
        <v>409</v>
      </c>
      <c r="K19" s="20" t="s">
        <v>409</v>
      </c>
      <c r="L19" s="20" t="s">
        <v>409</v>
      </c>
      <c r="M19" s="20" t="s">
        <v>409</v>
      </c>
      <c r="N19" s="20" t="s">
        <v>409</v>
      </c>
      <c r="O19" s="20" t="s">
        <v>409</v>
      </c>
      <c r="P19" s="20" t="s">
        <v>409</v>
      </c>
      <c r="Q19" s="9">
        <f t="shared" si="1"/>
        <v>0</v>
      </c>
      <c r="R19" s="9"/>
      <c r="S19" s="9"/>
      <c r="T19" s="9"/>
      <c r="U19" s="9"/>
      <c r="V19" s="9"/>
      <c r="W19" s="9"/>
      <c r="X19" s="9"/>
      <c r="Y19" s="12">
        <v>0.97</v>
      </c>
      <c r="Z19" s="15">
        <v>45</v>
      </c>
      <c r="AA19" s="18" t="s">
        <v>175</v>
      </c>
      <c r="AC19" s="11">
        <v>20</v>
      </c>
      <c r="AD19" s="10">
        <v>40</v>
      </c>
      <c r="AE19" s="12" t="s">
        <v>210</v>
      </c>
      <c r="AF19" s="12">
        <v>0.88</v>
      </c>
      <c r="AG19" s="15">
        <v>50</v>
      </c>
      <c r="AH19" s="18" t="s">
        <v>175</v>
      </c>
      <c r="AI19" s="19">
        <v>15</v>
      </c>
      <c r="AJ19" s="120">
        <v>119.586</v>
      </c>
      <c r="AK19" s="120">
        <f t="shared" si="2"/>
        <v>119.586</v>
      </c>
      <c r="AL19" s="120">
        <f t="shared" si="0"/>
        <v>119.586</v>
      </c>
      <c r="AM19" s="34">
        <v>23</v>
      </c>
      <c r="AN19" s="51"/>
      <c r="AO19" s="51"/>
      <c r="AP19" s="51">
        <v>1200</v>
      </c>
      <c r="AQ19" s="51" t="s">
        <v>175</v>
      </c>
      <c r="AR19" s="51" t="s">
        <v>175</v>
      </c>
      <c r="AS19" s="51"/>
      <c r="AT19" s="51"/>
    </row>
    <row r="20" spans="1:46" ht="29.1" customHeight="1">
      <c r="A20" s="5" t="s">
        <v>2</v>
      </c>
      <c r="B20" s="7">
        <v>2610</v>
      </c>
      <c r="C20" s="7" t="s">
        <v>409</v>
      </c>
      <c r="D20" s="7" t="s">
        <v>409</v>
      </c>
      <c r="E20" s="7" t="s">
        <v>409</v>
      </c>
      <c r="F20" s="7" t="s">
        <v>409</v>
      </c>
      <c r="G20" s="7" t="s">
        <v>409</v>
      </c>
      <c r="H20" s="7" t="s">
        <v>409</v>
      </c>
      <c r="I20" s="7" t="s">
        <v>409</v>
      </c>
      <c r="J20" s="20" t="s">
        <v>409</v>
      </c>
      <c r="K20" s="20" t="s">
        <v>409</v>
      </c>
      <c r="L20" s="20" t="s">
        <v>409</v>
      </c>
      <c r="M20" s="20" t="s">
        <v>409</v>
      </c>
      <c r="N20" s="20" t="s">
        <v>409</v>
      </c>
      <c r="O20" s="20" t="s">
        <v>409</v>
      </c>
      <c r="P20" s="20" t="s">
        <v>409</v>
      </c>
      <c r="Q20" s="9">
        <f t="shared" si="1"/>
        <v>4</v>
      </c>
      <c r="R20" s="9"/>
      <c r="S20" s="9">
        <v>2</v>
      </c>
      <c r="T20" s="9">
        <v>2</v>
      </c>
      <c r="U20" s="9"/>
      <c r="V20" s="9"/>
      <c r="W20" s="9"/>
      <c r="X20" s="9"/>
      <c r="Y20" s="12">
        <v>0.97</v>
      </c>
      <c r="Z20" s="15">
        <v>45</v>
      </c>
      <c r="AA20" s="18" t="s">
        <v>175</v>
      </c>
      <c r="AC20" s="11">
        <v>20</v>
      </c>
      <c r="AD20" s="10">
        <v>40</v>
      </c>
      <c r="AE20" s="12" t="s">
        <v>210</v>
      </c>
      <c r="AF20" s="12">
        <v>0.88</v>
      </c>
      <c r="AG20" s="15">
        <v>50</v>
      </c>
      <c r="AH20" s="18" t="s">
        <v>175</v>
      </c>
      <c r="AI20" s="19">
        <v>15</v>
      </c>
      <c r="AJ20" s="120">
        <v>113.65800000000002</v>
      </c>
      <c r="AK20" s="120">
        <f t="shared" si="2"/>
        <v>113.65800000000002</v>
      </c>
      <c r="AL20" s="120">
        <f t="shared" si="0"/>
        <v>113.65800000000002</v>
      </c>
      <c r="AM20" s="34">
        <v>23</v>
      </c>
      <c r="AN20" s="51"/>
      <c r="AO20" s="51"/>
      <c r="AP20" s="51">
        <v>1200</v>
      </c>
      <c r="AQ20" s="51" t="s">
        <v>175</v>
      </c>
      <c r="AR20" s="51" t="s">
        <v>175</v>
      </c>
      <c r="AS20" s="51"/>
      <c r="AT20" s="51"/>
    </row>
    <row r="21" spans="1:46" ht="29.1" customHeight="1">
      <c r="A21" s="5" t="s">
        <v>23</v>
      </c>
      <c r="B21" s="7"/>
      <c r="C21" s="7" t="s">
        <v>409</v>
      </c>
      <c r="D21" s="7" t="s">
        <v>409</v>
      </c>
      <c r="E21" s="7" t="s">
        <v>409</v>
      </c>
      <c r="F21" s="7" t="s">
        <v>409</v>
      </c>
      <c r="G21" s="7" t="s">
        <v>409</v>
      </c>
      <c r="H21" s="7" t="s">
        <v>409</v>
      </c>
      <c r="I21" s="7" t="s">
        <v>409</v>
      </c>
      <c r="J21" s="20" t="s">
        <v>409</v>
      </c>
      <c r="K21" s="20" t="s">
        <v>409</v>
      </c>
      <c r="L21" s="20" t="s">
        <v>409</v>
      </c>
      <c r="M21" s="20" t="s">
        <v>409</v>
      </c>
      <c r="N21" s="20" t="s">
        <v>409</v>
      </c>
      <c r="O21" s="20" t="s">
        <v>409</v>
      </c>
      <c r="P21" s="20" t="s">
        <v>409</v>
      </c>
      <c r="Q21" s="9">
        <f t="shared" si="1"/>
        <v>0</v>
      </c>
      <c r="R21" s="9"/>
      <c r="S21" s="9"/>
      <c r="T21" s="9"/>
      <c r="U21" s="9"/>
      <c r="V21" s="9"/>
      <c r="W21" s="9"/>
      <c r="X21" s="9"/>
      <c r="Y21" s="12">
        <v>0.97</v>
      </c>
      <c r="Z21" s="15">
        <v>45</v>
      </c>
      <c r="AA21" s="18" t="s">
        <v>175</v>
      </c>
      <c r="AC21" s="11">
        <v>20</v>
      </c>
      <c r="AD21" s="10">
        <v>40</v>
      </c>
      <c r="AE21" s="12" t="s">
        <v>210</v>
      </c>
      <c r="AF21" s="12">
        <v>0.88</v>
      </c>
      <c r="AG21" s="15">
        <v>50</v>
      </c>
      <c r="AH21" s="18" t="s">
        <v>175</v>
      </c>
      <c r="AI21" s="19">
        <v>15</v>
      </c>
      <c r="AJ21" s="120">
        <v>112.29</v>
      </c>
      <c r="AK21" s="120">
        <f t="shared" si="2"/>
        <v>112.29</v>
      </c>
      <c r="AL21" s="120">
        <f t="shared" si="0"/>
        <v>112.29</v>
      </c>
      <c r="AM21" s="34">
        <v>23</v>
      </c>
      <c r="AN21" s="51"/>
      <c r="AO21" s="51"/>
      <c r="AP21" s="51">
        <v>1200</v>
      </c>
      <c r="AQ21" s="51" t="s">
        <v>175</v>
      </c>
      <c r="AR21" s="51" t="s">
        <v>175</v>
      </c>
      <c r="AS21" s="51"/>
      <c r="AT21" s="51"/>
    </row>
    <row r="22" spans="1:46" ht="29.1" customHeight="1">
      <c r="A22" s="5" t="s">
        <v>17</v>
      </c>
      <c r="B22" s="7"/>
      <c r="C22" s="7" t="s">
        <v>409</v>
      </c>
      <c r="D22" s="7" t="s">
        <v>409</v>
      </c>
      <c r="E22" s="7" t="s">
        <v>409</v>
      </c>
      <c r="F22" s="7" t="s">
        <v>409</v>
      </c>
      <c r="G22" s="7" t="s">
        <v>409</v>
      </c>
      <c r="H22" s="7" t="s">
        <v>409</v>
      </c>
      <c r="I22" s="7" t="s">
        <v>409</v>
      </c>
      <c r="J22" s="20" t="s">
        <v>409</v>
      </c>
      <c r="K22" s="20" t="s">
        <v>409</v>
      </c>
      <c r="L22" s="20" t="s">
        <v>409</v>
      </c>
      <c r="M22" s="20" t="s">
        <v>409</v>
      </c>
      <c r="N22" s="20" t="s">
        <v>409</v>
      </c>
      <c r="O22" s="20" t="s">
        <v>409</v>
      </c>
      <c r="P22" s="20" t="s">
        <v>409</v>
      </c>
      <c r="Q22" s="9">
        <f t="shared" si="1"/>
        <v>0</v>
      </c>
      <c r="R22" s="9"/>
      <c r="S22" s="9"/>
      <c r="T22" s="9"/>
      <c r="U22" s="9"/>
      <c r="V22" s="9"/>
      <c r="W22" s="9"/>
      <c r="X22" s="9"/>
      <c r="Y22" s="12">
        <v>0.97</v>
      </c>
      <c r="Z22" s="15">
        <v>45</v>
      </c>
      <c r="AA22" s="18" t="s">
        <v>175</v>
      </c>
      <c r="AC22" s="11">
        <v>20</v>
      </c>
      <c r="AD22" s="10">
        <v>40</v>
      </c>
      <c r="AE22" s="12" t="s">
        <v>210</v>
      </c>
      <c r="AF22" s="12">
        <v>0.88</v>
      </c>
      <c r="AG22" s="15">
        <v>50</v>
      </c>
      <c r="AH22" s="18" t="s">
        <v>175</v>
      </c>
      <c r="AI22" s="19">
        <v>15</v>
      </c>
      <c r="AJ22" s="120">
        <v>106.93199999999999</v>
      </c>
      <c r="AK22" s="120">
        <f t="shared" si="2"/>
        <v>106.93199999999999</v>
      </c>
      <c r="AL22" s="120">
        <f t="shared" si="0"/>
        <v>106.93199999999999</v>
      </c>
      <c r="AM22" s="34">
        <v>23</v>
      </c>
      <c r="AN22" s="51"/>
      <c r="AO22" s="51"/>
      <c r="AP22" s="51">
        <v>1200</v>
      </c>
      <c r="AQ22" s="51" t="s">
        <v>175</v>
      </c>
      <c r="AR22" s="51" t="s">
        <v>175</v>
      </c>
      <c r="AS22" s="51"/>
      <c r="AT22" s="51"/>
    </row>
    <row r="23" spans="1:46" ht="29.1" customHeight="1">
      <c r="A23" s="5" t="s">
        <v>24</v>
      </c>
      <c r="B23" s="7"/>
      <c r="C23" s="7" t="s">
        <v>409</v>
      </c>
      <c r="D23" s="7" t="s">
        <v>409</v>
      </c>
      <c r="E23" s="7" t="s">
        <v>409</v>
      </c>
      <c r="F23" s="7" t="s">
        <v>409</v>
      </c>
      <c r="G23" s="7" t="s">
        <v>409</v>
      </c>
      <c r="H23" s="7" t="s">
        <v>409</v>
      </c>
      <c r="I23" s="7" t="s">
        <v>409</v>
      </c>
      <c r="J23" s="20" t="s">
        <v>409</v>
      </c>
      <c r="K23" s="20" t="s">
        <v>409</v>
      </c>
      <c r="L23" s="20" t="s">
        <v>409</v>
      </c>
      <c r="M23" s="20" t="s">
        <v>409</v>
      </c>
      <c r="N23" s="20" t="s">
        <v>409</v>
      </c>
      <c r="O23" s="20" t="s">
        <v>409</v>
      </c>
      <c r="P23" s="20" t="s">
        <v>409</v>
      </c>
      <c r="Q23" s="9">
        <f t="shared" si="1"/>
        <v>0</v>
      </c>
      <c r="R23" s="9"/>
      <c r="S23" s="9"/>
      <c r="T23" s="9"/>
      <c r="U23" s="9"/>
      <c r="V23" s="9"/>
      <c r="W23" s="9"/>
      <c r="X23" s="9"/>
      <c r="Y23" s="12">
        <v>0.97</v>
      </c>
      <c r="Z23" s="15">
        <v>45</v>
      </c>
      <c r="AA23" s="18" t="s">
        <v>175</v>
      </c>
      <c r="AC23" s="11">
        <v>20</v>
      </c>
      <c r="AD23" s="10">
        <v>40</v>
      </c>
      <c r="AE23" s="12" t="s">
        <v>210</v>
      </c>
      <c r="AF23" s="12">
        <v>0.88</v>
      </c>
      <c r="AG23" s="15">
        <v>50</v>
      </c>
      <c r="AH23" s="18" t="s">
        <v>175</v>
      </c>
      <c r="AI23" s="19">
        <v>15</v>
      </c>
      <c r="AJ23" s="120">
        <v>115.596</v>
      </c>
      <c r="AK23" s="120">
        <f t="shared" ref="AK23:AK34" si="3">AJ23</f>
        <v>115.596</v>
      </c>
      <c r="AL23" s="120">
        <f t="shared" si="0"/>
        <v>115.596</v>
      </c>
      <c r="AM23" s="34">
        <v>23</v>
      </c>
      <c r="AN23" s="51"/>
      <c r="AO23" s="51"/>
      <c r="AP23" s="51">
        <v>1200</v>
      </c>
      <c r="AQ23" s="51" t="s">
        <v>175</v>
      </c>
      <c r="AR23" s="51" t="s">
        <v>175</v>
      </c>
      <c r="AS23" s="51"/>
      <c r="AT23" s="51"/>
    </row>
    <row r="24" spans="1:46" ht="29.1" customHeight="1">
      <c r="A24" s="5" t="s">
        <v>27</v>
      </c>
      <c r="B24" s="7"/>
      <c r="C24" s="7" t="s">
        <v>409</v>
      </c>
      <c r="D24" s="7" t="s">
        <v>409</v>
      </c>
      <c r="E24" s="7" t="s">
        <v>409</v>
      </c>
      <c r="F24" s="7" t="s">
        <v>409</v>
      </c>
      <c r="G24" s="7" t="s">
        <v>409</v>
      </c>
      <c r="H24" s="7" t="s">
        <v>409</v>
      </c>
      <c r="I24" s="7" t="s">
        <v>409</v>
      </c>
      <c r="J24" s="20" t="s">
        <v>409</v>
      </c>
      <c r="K24" s="20" t="s">
        <v>409</v>
      </c>
      <c r="L24" s="20" t="s">
        <v>409</v>
      </c>
      <c r="M24" s="20" t="s">
        <v>409</v>
      </c>
      <c r="N24" s="20" t="s">
        <v>409</v>
      </c>
      <c r="O24" s="20" t="s">
        <v>409</v>
      </c>
      <c r="P24" s="20" t="s">
        <v>409</v>
      </c>
      <c r="Q24" s="9">
        <f t="shared" si="1"/>
        <v>0</v>
      </c>
      <c r="R24" s="9"/>
      <c r="S24" s="9"/>
      <c r="T24" s="9"/>
      <c r="U24" s="9"/>
      <c r="V24" s="9"/>
      <c r="W24" s="9"/>
      <c r="X24" s="9"/>
      <c r="Y24" s="12">
        <v>0.97</v>
      </c>
      <c r="Z24" s="15">
        <v>45</v>
      </c>
      <c r="AA24" s="18" t="s">
        <v>175</v>
      </c>
      <c r="AC24" s="11">
        <v>20</v>
      </c>
      <c r="AD24" s="10">
        <v>40</v>
      </c>
      <c r="AE24" s="12" t="s">
        <v>210</v>
      </c>
      <c r="AF24" s="12">
        <v>0.88</v>
      </c>
      <c r="AG24" s="15">
        <v>50</v>
      </c>
      <c r="AH24" s="18" t="s">
        <v>175</v>
      </c>
      <c r="AI24" s="19">
        <v>15</v>
      </c>
      <c r="AJ24" s="120">
        <v>123.804</v>
      </c>
      <c r="AK24" s="120">
        <f t="shared" si="3"/>
        <v>123.804</v>
      </c>
      <c r="AL24" s="120">
        <f t="shared" si="0"/>
        <v>123.804</v>
      </c>
      <c r="AM24" s="34">
        <v>23</v>
      </c>
      <c r="AN24" s="51"/>
      <c r="AO24" s="51"/>
      <c r="AP24" s="51">
        <v>1200</v>
      </c>
      <c r="AQ24" s="51" t="s">
        <v>175</v>
      </c>
      <c r="AR24" s="51" t="s">
        <v>175</v>
      </c>
      <c r="AS24" s="51"/>
      <c r="AT24" s="51"/>
    </row>
    <row r="25" spans="1:46" ht="29.1" customHeight="1">
      <c r="A25" s="5" t="s">
        <v>8</v>
      </c>
      <c r="B25" s="7">
        <v>2320</v>
      </c>
      <c r="C25" s="7" t="s">
        <v>409</v>
      </c>
      <c r="D25" s="7" t="s">
        <v>409</v>
      </c>
      <c r="E25" s="7" t="s">
        <v>409</v>
      </c>
      <c r="F25" s="7" t="s">
        <v>409</v>
      </c>
      <c r="G25" s="7" t="s">
        <v>409</v>
      </c>
      <c r="H25" s="7" t="s">
        <v>409</v>
      </c>
      <c r="I25" s="7" t="s">
        <v>409</v>
      </c>
      <c r="J25" s="20" t="s">
        <v>409</v>
      </c>
      <c r="K25" s="20" t="s">
        <v>409</v>
      </c>
      <c r="L25" s="20" t="s">
        <v>409</v>
      </c>
      <c r="M25" s="20" t="s">
        <v>409</v>
      </c>
      <c r="N25" s="20" t="s">
        <v>409</v>
      </c>
      <c r="O25" s="20" t="s">
        <v>409</v>
      </c>
      <c r="P25" s="20" t="s">
        <v>409</v>
      </c>
      <c r="Q25" s="9">
        <f t="shared" si="1"/>
        <v>4</v>
      </c>
      <c r="R25" s="9"/>
      <c r="S25" s="9">
        <v>2</v>
      </c>
      <c r="T25" s="9">
        <v>1</v>
      </c>
      <c r="U25" s="9">
        <v>1</v>
      </c>
      <c r="V25" s="9"/>
      <c r="W25" s="9"/>
      <c r="X25" s="9"/>
      <c r="Y25" s="12">
        <v>0.97</v>
      </c>
      <c r="Z25" s="15">
        <v>45</v>
      </c>
      <c r="AA25" s="18" t="s">
        <v>175</v>
      </c>
      <c r="AC25" s="11">
        <v>20</v>
      </c>
      <c r="AD25" s="10">
        <v>40</v>
      </c>
      <c r="AE25" s="12" t="s">
        <v>210</v>
      </c>
      <c r="AF25" s="12">
        <v>0.88</v>
      </c>
      <c r="AG25" s="15">
        <v>50</v>
      </c>
      <c r="AH25" s="18" t="s">
        <v>175</v>
      </c>
      <c r="AI25" s="19">
        <v>15</v>
      </c>
      <c r="AJ25" s="120">
        <v>113.43</v>
      </c>
      <c r="AK25" s="120">
        <f t="shared" si="3"/>
        <v>113.43</v>
      </c>
      <c r="AL25" s="120">
        <f t="shared" si="0"/>
        <v>113.43</v>
      </c>
      <c r="AM25" s="34">
        <v>23</v>
      </c>
      <c r="AN25" s="51"/>
      <c r="AO25" s="51"/>
      <c r="AP25" s="51">
        <v>1200</v>
      </c>
      <c r="AQ25" s="51" t="s">
        <v>175</v>
      </c>
      <c r="AR25" s="51" t="s">
        <v>175</v>
      </c>
      <c r="AS25" s="51"/>
      <c r="AT25" s="51"/>
    </row>
    <row r="26" spans="1:46" ht="29.1" customHeight="1">
      <c r="A26" s="5" t="s">
        <v>11</v>
      </c>
      <c r="B26" s="7">
        <v>12220</v>
      </c>
      <c r="C26" s="7" t="s">
        <v>409</v>
      </c>
      <c r="D26" s="7" t="s">
        <v>409</v>
      </c>
      <c r="E26" s="7" t="s">
        <v>409</v>
      </c>
      <c r="F26" s="7" t="s">
        <v>409</v>
      </c>
      <c r="G26" s="7" t="s">
        <v>409</v>
      </c>
      <c r="H26" s="7" t="s">
        <v>409</v>
      </c>
      <c r="I26" s="7" t="s">
        <v>409</v>
      </c>
      <c r="J26" s="20" t="s">
        <v>409</v>
      </c>
      <c r="K26" s="20" t="s">
        <v>409</v>
      </c>
      <c r="L26" s="20" t="s">
        <v>409</v>
      </c>
      <c r="M26" s="20" t="s">
        <v>409</v>
      </c>
      <c r="N26" s="20" t="s">
        <v>409</v>
      </c>
      <c r="O26" s="20" t="s">
        <v>409</v>
      </c>
      <c r="P26" s="20" t="s">
        <v>409</v>
      </c>
      <c r="Q26" s="9">
        <f t="shared" si="1"/>
        <v>13</v>
      </c>
      <c r="R26" s="9"/>
      <c r="S26" s="9">
        <v>6</v>
      </c>
      <c r="T26" s="9">
        <v>3</v>
      </c>
      <c r="U26" s="9">
        <v>3</v>
      </c>
      <c r="V26" s="9">
        <v>1</v>
      </c>
      <c r="W26" s="9"/>
      <c r="X26" s="9"/>
      <c r="Y26" s="12">
        <v>0.97</v>
      </c>
      <c r="Z26" s="15">
        <v>45</v>
      </c>
      <c r="AA26" s="18" t="s">
        <v>175</v>
      </c>
      <c r="AC26" s="11">
        <v>20</v>
      </c>
      <c r="AD26" s="10">
        <v>40</v>
      </c>
      <c r="AE26" s="12" t="s">
        <v>210</v>
      </c>
      <c r="AF26" s="12">
        <v>0.88</v>
      </c>
      <c r="AG26" s="15">
        <v>50</v>
      </c>
      <c r="AH26" s="18" t="s">
        <v>175</v>
      </c>
      <c r="AI26" s="19">
        <v>15</v>
      </c>
      <c r="AJ26" s="120">
        <v>105.108</v>
      </c>
      <c r="AK26" s="120">
        <f t="shared" si="3"/>
        <v>105.108</v>
      </c>
      <c r="AL26" s="120">
        <f t="shared" si="0"/>
        <v>105.108</v>
      </c>
      <c r="AM26" s="34">
        <v>23</v>
      </c>
      <c r="AN26" s="51"/>
      <c r="AO26" s="51"/>
      <c r="AP26" s="51">
        <v>1200</v>
      </c>
      <c r="AQ26" s="51" t="s">
        <v>175</v>
      </c>
      <c r="AR26" s="51" t="s">
        <v>175</v>
      </c>
      <c r="AS26" s="51"/>
      <c r="AT26" s="51"/>
    </row>
    <row r="27" spans="1:46" ht="29.1" customHeight="1">
      <c r="A27" s="5" t="s">
        <v>14</v>
      </c>
      <c r="B27" s="7"/>
      <c r="C27" s="7" t="s">
        <v>409</v>
      </c>
      <c r="D27" s="7" t="s">
        <v>409</v>
      </c>
      <c r="E27" s="7" t="s">
        <v>409</v>
      </c>
      <c r="F27" s="7" t="s">
        <v>409</v>
      </c>
      <c r="G27" s="7" t="s">
        <v>409</v>
      </c>
      <c r="H27" s="7" t="s">
        <v>409</v>
      </c>
      <c r="I27" s="7" t="s">
        <v>409</v>
      </c>
      <c r="J27" s="20" t="s">
        <v>409</v>
      </c>
      <c r="K27" s="20" t="s">
        <v>409</v>
      </c>
      <c r="L27" s="20" t="s">
        <v>409</v>
      </c>
      <c r="M27" s="20" t="s">
        <v>409</v>
      </c>
      <c r="N27" s="20" t="s">
        <v>409</v>
      </c>
      <c r="O27" s="20" t="s">
        <v>409</v>
      </c>
      <c r="P27" s="20" t="s">
        <v>409</v>
      </c>
      <c r="Q27" s="9">
        <f t="shared" si="1"/>
        <v>0</v>
      </c>
      <c r="R27" s="9"/>
      <c r="S27" s="9"/>
      <c r="T27" s="9"/>
      <c r="U27" s="9"/>
      <c r="V27" s="9"/>
      <c r="W27" s="9"/>
      <c r="X27" s="9"/>
      <c r="Y27" s="12">
        <v>0.97</v>
      </c>
      <c r="Z27" s="15">
        <v>45</v>
      </c>
      <c r="AA27" s="18" t="s">
        <v>175</v>
      </c>
      <c r="AC27" s="11">
        <v>20</v>
      </c>
      <c r="AD27" s="10">
        <v>40</v>
      </c>
      <c r="AE27" s="12" t="s">
        <v>210</v>
      </c>
      <c r="AF27" s="12">
        <v>0.88</v>
      </c>
      <c r="AG27" s="15">
        <v>50</v>
      </c>
      <c r="AH27" s="18" t="s">
        <v>175</v>
      </c>
      <c r="AI27" s="19">
        <v>15</v>
      </c>
      <c r="AJ27" s="120">
        <v>121.866</v>
      </c>
      <c r="AK27" s="120">
        <f t="shared" si="3"/>
        <v>121.866</v>
      </c>
      <c r="AL27" s="120">
        <f t="shared" si="0"/>
        <v>121.866</v>
      </c>
      <c r="AM27" s="34">
        <v>23</v>
      </c>
      <c r="AN27" s="51"/>
      <c r="AO27" s="51"/>
      <c r="AP27" s="51">
        <v>1200</v>
      </c>
      <c r="AQ27" s="51" t="s">
        <v>175</v>
      </c>
      <c r="AR27" s="51" t="s">
        <v>175</v>
      </c>
      <c r="AS27" s="51"/>
      <c r="AT27" s="51"/>
    </row>
    <row r="28" spans="1:46" ht="29.1" customHeight="1">
      <c r="A28" s="5" t="s">
        <v>12</v>
      </c>
      <c r="B28" s="7"/>
      <c r="C28" s="7" t="s">
        <v>409</v>
      </c>
      <c r="D28" s="7" t="s">
        <v>409</v>
      </c>
      <c r="E28" s="7" t="s">
        <v>409</v>
      </c>
      <c r="F28" s="7" t="s">
        <v>409</v>
      </c>
      <c r="G28" s="7" t="s">
        <v>409</v>
      </c>
      <c r="H28" s="7" t="s">
        <v>409</v>
      </c>
      <c r="I28" s="7" t="s">
        <v>409</v>
      </c>
      <c r="J28" s="20" t="s">
        <v>409</v>
      </c>
      <c r="K28" s="20" t="s">
        <v>409</v>
      </c>
      <c r="L28" s="20" t="s">
        <v>409</v>
      </c>
      <c r="M28" s="20" t="s">
        <v>409</v>
      </c>
      <c r="N28" s="20" t="s">
        <v>409</v>
      </c>
      <c r="O28" s="20" t="s">
        <v>409</v>
      </c>
      <c r="P28" s="20" t="s">
        <v>409</v>
      </c>
      <c r="Q28" s="9">
        <f t="shared" si="1"/>
        <v>0</v>
      </c>
      <c r="R28" s="9"/>
      <c r="S28" s="9"/>
      <c r="T28" s="9"/>
      <c r="U28" s="9"/>
      <c r="V28" s="9"/>
      <c r="W28" s="9"/>
      <c r="X28" s="9"/>
      <c r="Y28" s="12">
        <v>0.97</v>
      </c>
      <c r="Z28" s="15">
        <v>45</v>
      </c>
      <c r="AA28" s="18" t="s">
        <v>175</v>
      </c>
      <c r="AC28" s="11">
        <v>20</v>
      </c>
      <c r="AD28" s="10">
        <v>40</v>
      </c>
      <c r="AE28" s="12" t="s">
        <v>210</v>
      </c>
      <c r="AF28" s="12">
        <v>0.88</v>
      </c>
      <c r="AG28" s="15">
        <v>50</v>
      </c>
      <c r="AH28" s="18" t="s">
        <v>175</v>
      </c>
      <c r="AI28" s="19">
        <v>15</v>
      </c>
      <c r="AJ28" s="120">
        <v>111.15</v>
      </c>
      <c r="AK28" s="120">
        <f t="shared" si="3"/>
        <v>111.15</v>
      </c>
      <c r="AL28" s="120">
        <f t="shared" si="0"/>
        <v>111.15</v>
      </c>
      <c r="AM28" s="34">
        <v>23</v>
      </c>
      <c r="AN28" s="51"/>
      <c r="AO28" s="51"/>
      <c r="AP28" s="51">
        <v>1200</v>
      </c>
      <c r="AQ28" s="51" t="s">
        <v>175</v>
      </c>
      <c r="AR28" s="51" t="s">
        <v>175</v>
      </c>
      <c r="AS28" s="51"/>
      <c r="AT28" s="51"/>
    </row>
    <row r="29" spans="1:46" ht="29.1" customHeight="1">
      <c r="A29" s="5" t="s">
        <v>25</v>
      </c>
      <c r="B29" s="7">
        <v>2025</v>
      </c>
      <c r="C29" s="7" t="s">
        <v>409</v>
      </c>
      <c r="D29" s="7" t="s">
        <v>409</v>
      </c>
      <c r="E29" s="7" t="s">
        <v>409</v>
      </c>
      <c r="F29" s="7" t="s">
        <v>409</v>
      </c>
      <c r="G29" s="7" t="s">
        <v>409</v>
      </c>
      <c r="H29" s="7" t="s">
        <v>409</v>
      </c>
      <c r="I29" s="7" t="s">
        <v>409</v>
      </c>
      <c r="J29" s="20" t="s">
        <v>409</v>
      </c>
      <c r="K29" s="20" t="s">
        <v>409</v>
      </c>
      <c r="L29" s="20" t="s">
        <v>409</v>
      </c>
      <c r="M29" s="20" t="s">
        <v>409</v>
      </c>
      <c r="N29" s="20" t="s">
        <v>409</v>
      </c>
      <c r="O29" s="20" t="s">
        <v>409</v>
      </c>
      <c r="P29" s="20" t="s">
        <v>409</v>
      </c>
      <c r="Q29" s="9">
        <f t="shared" si="1"/>
        <v>2</v>
      </c>
      <c r="R29" s="9"/>
      <c r="S29" s="9"/>
      <c r="T29" s="9">
        <v>1</v>
      </c>
      <c r="U29" s="9">
        <v>1</v>
      </c>
      <c r="V29" s="9"/>
      <c r="W29" s="9"/>
      <c r="X29" s="9"/>
      <c r="Y29" s="12">
        <v>0.97</v>
      </c>
      <c r="Z29" s="15">
        <v>45</v>
      </c>
      <c r="AA29" s="18" t="s">
        <v>175</v>
      </c>
      <c r="AC29" s="11">
        <v>20</v>
      </c>
      <c r="AD29" s="10">
        <v>40</v>
      </c>
      <c r="AE29" s="12" t="s">
        <v>210</v>
      </c>
      <c r="AF29" s="12">
        <v>0.88</v>
      </c>
      <c r="AG29" s="15">
        <v>50</v>
      </c>
      <c r="AH29" s="18" t="s">
        <v>175</v>
      </c>
      <c r="AI29" s="19">
        <v>15</v>
      </c>
      <c r="AJ29" s="120">
        <v>116.964</v>
      </c>
      <c r="AK29" s="120">
        <f t="shared" si="3"/>
        <v>116.964</v>
      </c>
      <c r="AL29" s="120">
        <f t="shared" si="0"/>
        <v>116.964</v>
      </c>
      <c r="AM29" s="34">
        <v>23</v>
      </c>
      <c r="AN29" s="51"/>
      <c r="AO29" s="51"/>
      <c r="AP29" s="51">
        <v>1200</v>
      </c>
      <c r="AQ29" s="51" t="s">
        <v>175</v>
      </c>
      <c r="AR29" s="51" t="s">
        <v>175</v>
      </c>
      <c r="AS29" s="51"/>
      <c r="AT29" s="51"/>
    </row>
    <row r="30" spans="1:46" ht="29.1" customHeight="1">
      <c r="A30" s="5" t="s">
        <v>26</v>
      </c>
      <c r="B30" s="7"/>
      <c r="C30" s="7" t="s">
        <v>409</v>
      </c>
      <c r="D30" s="7" t="s">
        <v>409</v>
      </c>
      <c r="E30" s="7" t="s">
        <v>409</v>
      </c>
      <c r="F30" s="7" t="s">
        <v>409</v>
      </c>
      <c r="G30" s="7" t="s">
        <v>409</v>
      </c>
      <c r="H30" s="7" t="s">
        <v>409</v>
      </c>
      <c r="I30" s="7" t="s">
        <v>409</v>
      </c>
      <c r="J30" s="20" t="s">
        <v>409</v>
      </c>
      <c r="K30" s="20" t="s">
        <v>409</v>
      </c>
      <c r="L30" s="20" t="s">
        <v>409</v>
      </c>
      <c r="M30" s="20" t="s">
        <v>409</v>
      </c>
      <c r="N30" s="20" t="s">
        <v>409</v>
      </c>
      <c r="O30" s="20" t="s">
        <v>409</v>
      </c>
      <c r="P30" s="20" t="s">
        <v>409</v>
      </c>
      <c r="Q30" s="9">
        <f t="shared" si="1"/>
        <v>0</v>
      </c>
      <c r="R30" s="9"/>
      <c r="S30" s="9"/>
      <c r="T30" s="9"/>
      <c r="U30" s="9"/>
      <c r="V30" s="9"/>
      <c r="W30" s="9"/>
      <c r="X30" s="9"/>
      <c r="Y30" s="12">
        <v>0.97</v>
      </c>
      <c r="Z30" s="15">
        <v>45</v>
      </c>
      <c r="AA30" s="18" t="s">
        <v>175</v>
      </c>
      <c r="AC30" s="11">
        <v>20</v>
      </c>
      <c r="AD30" s="10">
        <v>40</v>
      </c>
      <c r="AE30" s="12" t="s">
        <v>210</v>
      </c>
      <c r="AF30" s="12">
        <v>0.88</v>
      </c>
      <c r="AG30" s="15">
        <v>50</v>
      </c>
      <c r="AH30" s="18" t="s">
        <v>175</v>
      </c>
      <c r="AI30" s="19">
        <v>15</v>
      </c>
      <c r="AJ30" s="120">
        <v>112.63199999999999</v>
      </c>
      <c r="AK30" s="120">
        <f t="shared" si="3"/>
        <v>112.63199999999999</v>
      </c>
      <c r="AL30" s="120">
        <f t="shared" si="0"/>
        <v>112.63199999999999</v>
      </c>
      <c r="AM30" s="34">
        <v>23</v>
      </c>
      <c r="AN30" s="51"/>
      <c r="AO30" s="51"/>
      <c r="AP30" s="51">
        <v>1200</v>
      </c>
      <c r="AQ30" s="51" t="s">
        <v>175</v>
      </c>
      <c r="AR30" s="51" t="s">
        <v>175</v>
      </c>
      <c r="AS30" s="51"/>
      <c r="AT30" s="51"/>
    </row>
    <row r="31" spans="1:46" ht="29.1" customHeight="1">
      <c r="A31" s="5" t="s">
        <v>5</v>
      </c>
      <c r="B31" s="7">
        <v>2470</v>
      </c>
      <c r="C31" s="7" t="s">
        <v>409</v>
      </c>
      <c r="D31" s="7" t="s">
        <v>409</v>
      </c>
      <c r="E31" s="7" t="s">
        <v>409</v>
      </c>
      <c r="F31" s="7" t="s">
        <v>409</v>
      </c>
      <c r="G31" s="7" t="s">
        <v>409</v>
      </c>
      <c r="H31" s="7" t="s">
        <v>409</v>
      </c>
      <c r="I31" s="7" t="s">
        <v>409</v>
      </c>
      <c r="J31" s="20" t="s">
        <v>409</v>
      </c>
      <c r="K31" s="20" t="s">
        <v>409</v>
      </c>
      <c r="L31" s="20" t="s">
        <v>409</v>
      </c>
      <c r="M31" s="20" t="s">
        <v>409</v>
      </c>
      <c r="N31" s="20" t="s">
        <v>409</v>
      </c>
      <c r="O31" s="20" t="s">
        <v>409</v>
      </c>
      <c r="P31" s="20" t="s">
        <v>409</v>
      </c>
      <c r="Q31" s="9">
        <f t="shared" si="1"/>
        <v>3</v>
      </c>
      <c r="R31" s="9"/>
      <c r="S31" s="9"/>
      <c r="T31" s="9">
        <v>2</v>
      </c>
      <c r="U31" s="9">
        <v>1</v>
      </c>
      <c r="V31" s="9"/>
      <c r="W31" s="9"/>
      <c r="X31" s="9"/>
      <c r="Y31" s="12">
        <v>0.97</v>
      </c>
      <c r="Z31" s="15">
        <v>45</v>
      </c>
      <c r="AA31" s="18" t="s">
        <v>175</v>
      </c>
      <c r="AC31" s="11">
        <v>20</v>
      </c>
      <c r="AD31" s="10">
        <v>40</v>
      </c>
      <c r="AE31" s="12" t="s">
        <v>210</v>
      </c>
      <c r="AF31" s="12">
        <v>0.88</v>
      </c>
      <c r="AG31" s="15">
        <v>50</v>
      </c>
      <c r="AH31" s="18" t="s">
        <v>175</v>
      </c>
      <c r="AI31" s="19">
        <v>15</v>
      </c>
      <c r="AJ31" s="120">
        <v>112.176</v>
      </c>
      <c r="AK31" s="120">
        <f t="shared" si="3"/>
        <v>112.176</v>
      </c>
      <c r="AL31" s="120">
        <f t="shared" si="0"/>
        <v>112.176</v>
      </c>
      <c r="AM31" s="34">
        <v>23</v>
      </c>
      <c r="AN31" s="51"/>
      <c r="AO31" s="51"/>
      <c r="AP31" s="51">
        <v>1200</v>
      </c>
      <c r="AQ31" s="51" t="s">
        <v>175</v>
      </c>
      <c r="AR31" s="51" t="s">
        <v>175</v>
      </c>
      <c r="AS31" s="51"/>
      <c r="AT31" s="51"/>
    </row>
    <row r="32" spans="1:46" ht="29.1" customHeight="1">
      <c r="A32" s="5" t="s">
        <v>7</v>
      </c>
      <c r="B32" s="7">
        <v>1150</v>
      </c>
      <c r="C32" s="7" t="s">
        <v>409</v>
      </c>
      <c r="D32" s="7" t="s">
        <v>409</v>
      </c>
      <c r="E32" s="7" t="s">
        <v>409</v>
      </c>
      <c r="F32" s="7" t="s">
        <v>409</v>
      </c>
      <c r="G32" s="7" t="s">
        <v>409</v>
      </c>
      <c r="H32" s="7" t="s">
        <v>409</v>
      </c>
      <c r="I32" s="7" t="s">
        <v>409</v>
      </c>
      <c r="J32" s="20" t="s">
        <v>409</v>
      </c>
      <c r="K32" s="20" t="s">
        <v>409</v>
      </c>
      <c r="L32" s="20" t="s">
        <v>409</v>
      </c>
      <c r="M32" s="20" t="s">
        <v>409</v>
      </c>
      <c r="N32" s="20" t="s">
        <v>409</v>
      </c>
      <c r="O32" s="20" t="s">
        <v>409</v>
      </c>
      <c r="P32" s="20" t="s">
        <v>409</v>
      </c>
      <c r="Q32" s="9">
        <f t="shared" si="1"/>
        <v>2</v>
      </c>
      <c r="R32" s="9"/>
      <c r="S32" s="9">
        <v>1</v>
      </c>
      <c r="T32" s="9">
        <v>1</v>
      </c>
      <c r="U32" s="9"/>
      <c r="V32" s="9"/>
      <c r="W32" s="9"/>
      <c r="X32" s="9"/>
      <c r="Y32" s="12">
        <v>0.97</v>
      </c>
      <c r="Z32" s="15">
        <v>45</v>
      </c>
      <c r="AA32" s="18" t="s">
        <v>175</v>
      </c>
      <c r="AC32" s="11">
        <v>20</v>
      </c>
      <c r="AD32" s="10">
        <v>40</v>
      </c>
      <c r="AE32" s="12" t="s">
        <v>210</v>
      </c>
      <c r="AF32" s="12">
        <v>0.88</v>
      </c>
      <c r="AG32" s="15">
        <v>50</v>
      </c>
      <c r="AH32" s="18" t="s">
        <v>175</v>
      </c>
      <c r="AI32" s="19">
        <v>15</v>
      </c>
      <c r="AJ32" s="120">
        <v>128.59199999999998</v>
      </c>
      <c r="AK32" s="120">
        <f t="shared" si="3"/>
        <v>128.59199999999998</v>
      </c>
      <c r="AL32" s="120">
        <f t="shared" si="0"/>
        <v>128.59199999999998</v>
      </c>
      <c r="AM32" s="34">
        <v>23</v>
      </c>
      <c r="AN32" s="51"/>
      <c r="AO32" s="51"/>
      <c r="AP32" s="51">
        <v>1200</v>
      </c>
      <c r="AQ32" s="51" t="s">
        <v>175</v>
      </c>
      <c r="AR32" s="51" t="s">
        <v>175</v>
      </c>
      <c r="AS32" s="51"/>
      <c r="AT32" s="51"/>
    </row>
    <row r="33" spans="1:46" ht="29.1" customHeight="1">
      <c r="A33" s="140" t="s">
        <v>1</v>
      </c>
      <c r="B33" s="7">
        <v>4140</v>
      </c>
      <c r="C33" s="7" t="s">
        <v>409</v>
      </c>
      <c r="D33" s="7" t="s">
        <v>409</v>
      </c>
      <c r="E33" s="7" t="s">
        <v>409</v>
      </c>
      <c r="F33" s="7" t="s">
        <v>409</v>
      </c>
      <c r="G33" s="7" t="s">
        <v>409</v>
      </c>
      <c r="H33" s="7" t="s">
        <v>409</v>
      </c>
      <c r="I33" s="7" t="s">
        <v>409</v>
      </c>
      <c r="J33" s="20" t="s">
        <v>409</v>
      </c>
      <c r="K33" s="20" t="s">
        <v>409</v>
      </c>
      <c r="L33" s="20" t="s">
        <v>409</v>
      </c>
      <c r="M33" s="20" t="s">
        <v>409</v>
      </c>
      <c r="N33" s="20" t="s">
        <v>409</v>
      </c>
      <c r="O33" s="20" t="s">
        <v>409</v>
      </c>
      <c r="P33" s="20" t="s">
        <v>409</v>
      </c>
      <c r="Q33" s="9">
        <f t="shared" si="1"/>
        <v>6</v>
      </c>
      <c r="R33" s="9"/>
      <c r="S33" s="9">
        <v>2</v>
      </c>
      <c r="T33" s="9">
        <v>3</v>
      </c>
      <c r="U33" s="9">
        <v>1</v>
      </c>
      <c r="V33" s="9"/>
      <c r="W33" s="9"/>
      <c r="X33" s="9"/>
      <c r="Y33" s="12">
        <v>0.97</v>
      </c>
      <c r="Z33" s="15">
        <v>45</v>
      </c>
      <c r="AA33" s="18" t="s">
        <v>175</v>
      </c>
      <c r="AC33" s="11">
        <v>20</v>
      </c>
      <c r="AD33" s="10">
        <v>40</v>
      </c>
      <c r="AE33" s="12" t="s">
        <v>210</v>
      </c>
      <c r="AF33" s="12">
        <v>0.88</v>
      </c>
      <c r="AG33" s="15">
        <v>50</v>
      </c>
      <c r="AH33" s="18" t="s">
        <v>175</v>
      </c>
      <c r="AI33" s="19">
        <v>15</v>
      </c>
      <c r="AJ33" s="120">
        <v>107.95800000000001</v>
      </c>
      <c r="AK33" s="120">
        <f t="shared" si="3"/>
        <v>107.95800000000001</v>
      </c>
      <c r="AL33" s="120">
        <f t="shared" si="0"/>
        <v>107.95800000000001</v>
      </c>
      <c r="AM33" s="34">
        <v>23</v>
      </c>
      <c r="AN33" s="51"/>
      <c r="AO33" s="51"/>
      <c r="AP33" s="51">
        <v>1200</v>
      </c>
      <c r="AQ33" s="51" t="s">
        <v>175</v>
      </c>
      <c r="AR33" s="51" t="s">
        <v>175</v>
      </c>
      <c r="AS33" s="51"/>
      <c r="AT33" s="51"/>
    </row>
    <row r="34" spans="1:46" ht="29.1" customHeight="1">
      <c r="A34" s="142" t="s">
        <v>37</v>
      </c>
      <c r="B34" s="7">
        <v>47565</v>
      </c>
      <c r="C34" s="7"/>
      <c r="D34" s="7">
        <v>4910</v>
      </c>
      <c r="E34" s="7">
        <v>14755</v>
      </c>
      <c r="F34" s="7">
        <v>20860</v>
      </c>
      <c r="G34" s="7">
        <v>7040</v>
      </c>
      <c r="H34" s="7"/>
      <c r="I34" s="7"/>
      <c r="J34" s="20"/>
      <c r="K34" s="20"/>
      <c r="L34" s="20"/>
      <c r="M34" s="20"/>
      <c r="N34" s="20"/>
      <c r="O34" s="20"/>
      <c r="P34" s="20"/>
      <c r="Q34" s="9">
        <f>SUM(Q6:Q33)</f>
        <v>52</v>
      </c>
      <c r="R34" s="9">
        <f>SUM(R6:R33)</f>
        <v>0</v>
      </c>
      <c r="S34" s="9">
        <f t="shared" ref="S34:X34" si="4">SUM(S6:S33)</f>
        <v>14</v>
      </c>
      <c r="T34" s="9">
        <f t="shared" si="4"/>
        <v>20</v>
      </c>
      <c r="U34" s="9">
        <f t="shared" si="4"/>
        <v>16</v>
      </c>
      <c r="V34" s="9">
        <f t="shared" si="4"/>
        <v>2</v>
      </c>
      <c r="W34" s="9">
        <f t="shared" si="4"/>
        <v>0</v>
      </c>
      <c r="X34" s="9">
        <f t="shared" si="4"/>
        <v>0</v>
      </c>
      <c r="Y34" s="12">
        <v>0.97</v>
      </c>
      <c r="Z34" s="15">
        <v>45</v>
      </c>
      <c r="AA34" s="18" t="s">
        <v>175</v>
      </c>
      <c r="AC34" s="10">
        <v>20</v>
      </c>
      <c r="AD34" s="10">
        <v>40</v>
      </c>
      <c r="AE34" s="12" t="s">
        <v>210</v>
      </c>
      <c r="AF34" s="12">
        <v>0.88</v>
      </c>
      <c r="AG34" s="15">
        <v>50</v>
      </c>
      <c r="AH34" s="18" t="s">
        <v>175</v>
      </c>
      <c r="AI34" s="19">
        <v>15</v>
      </c>
      <c r="AJ34" s="120">
        <v>114</v>
      </c>
      <c r="AK34" s="120">
        <f t="shared" si="3"/>
        <v>114</v>
      </c>
      <c r="AL34" s="120">
        <f t="shared" si="0"/>
        <v>114</v>
      </c>
      <c r="AM34" s="34">
        <v>23</v>
      </c>
      <c r="AN34" s="51">
        <v>0</v>
      </c>
      <c r="AO34" s="51">
        <v>0</v>
      </c>
      <c r="AP34" s="51">
        <v>1200</v>
      </c>
      <c r="AQ34" s="51" t="s">
        <v>175</v>
      </c>
      <c r="AR34" s="51" t="s">
        <v>175</v>
      </c>
      <c r="AS34" s="51"/>
      <c r="AT34" s="51"/>
    </row>
    <row r="35" spans="1:46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AB35" s="1"/>
      <c r="AC35" s="1"/>
      <c r="AD35" s="1"/>
      <c r="AE35" s="1"/>
      <c r="AF35" s="1"/>
      <c r="AG35" s="1"/>
      <c r="AH35" s="1"/>
      <c r="AI35" s="1"/>
      <c r="AJ35" s="137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7"/>
      <c r="C36" s="7"/>
      <c r="D36" s="7"/>
      <c r="E36" s="7"/>
      <c r="F36" s="7"/>
      <c r="G36" s="7"/>
      <c r="H36" s="7"/>
      <c r="I36" s="7"/>
      <c r="J36" s="20"/>
      <c r="K36" s="20"/>
      <c r="L36" s="20"/>
      <c r="M36" s="20"/>
      <c r="N36" s="20"/>
      <c r="O36" s="20"/>
      <c r="P36" s="20"/>
      <c r="Q36" s="9">
        <f t="shared" ref="Q36:Q38" si="5">SUM(R36:X36)</f>
        <v>0</v>
      </c>
      <c r="R36" s="9"/>
      <c r="S36" s="9"/>
      <c r="T36" s="9"/>
      <c r="U36" s="9"/>
      <c r="V36" s="9"/>
      <c r="W36" s="9"/>
      <c r="X36" s="9"/>
      <c r="Y36" s="12">
        <v>0.97</v>
      </c>
      <c r="Z36" s="15">
        <v>45</v>
      </c>
      <c r="AA36" s="18" t="s">
        <v>175</v>
      </c>
      <c r="AC36" s="11">
        <v>20</v>
      </c>
      <c r="AD36" s="10">
        <v>40</v>
      </c>
      <c r="AE36" s="12" t="s">
        <v>210</v>
      </c>
      <c r="AF36" s="12">
        <v>0.88</v>
      </c>
      <c r="AG36" s="15">
        <v>50</v>
      </c>
      <c r="AH36" s="18" t="s">
        <v>175</v>
      </c>
      <c r="AI36" s="19">
        <v>15</v>
      </c>
      <c r="AJ36" s="120">
        <v>148.65600000000001</v>
      </c>
      <c r="AK36" s="120">
        <f t="shared" ref="AK36:AL38" si="6">AJ36</f>
        <v>148.65600000000001</v>
      </c>
      <c r="AL36" s="120">
        <f t="shared" si="6"/>
        <v>148.65600000000001</v>
      </c>
      <c r="AM36" s="34">
        <v>23</v>
      </c>
      <c r="AN36" s="51"/>
      <c r="AO36" s="51"/>
      <c r="AP36" s="51">
        <v>1200</v>
      </c>
      <c r="AQ36" s="51" t="s">
        <v>175</v>
      </c>
      <c r="AR36" s="51" t="s">
        <v>175</v>
      </c>
      <c r="AS36" s="51"/>
      <c r="AT36" s="51"/>
    </row>
    <row r="37" spans="1:46" ht="30" customHeight="1">
      <c r="A37" s="36" t="s">
        <v>28</v>
      </c>
      <c r="B37" s="7"/>
      <c r="C37" s="7"/>
      <c r="D37" s="7"/>
      <c r="E37" s="7"/>
      <c r="F37" s="7"/>
      <c r="G37" s="7"/>
      <c r="H37" s="7"/>
      <c r="I37" s="7"/>
      <c r="J37" s="20"/>
      <c r="K37" s="20"/>
      <c r="L37" s="20"/>
      <c r="M37" s="20"/>
      <c r="N37" s="20"/>
      <c r="O37" s="20"/>
      <c r="P37" s="20"/>
      <c r="Q37" s="9">
        <f t="shared" si="5"/>
        <v>0</v>
      </c>
      <c r="R37" s="9"/>
      <c r="S37" s="9"/>
      <c r="T37" s="9"/>
      <c r="U37" s="9"/>
      <c r="V37" s="9"/>
      <c r="W37" s="9"/>
      <c r="X37" s="9"/>
      <c r="Y37" s="12">
        <v>0.97</v>
      </c>
      <c r="Z37" s="15">
        <v>45</v>
      </c>
      <c r="AA37" s="18" t="s">
        <v>175</v>
      </c>
      <c r="AC37" s="11">
        <v>20</v>
      </c>
      <c r="AD37" s="10">
        <v>40</v>
      </c>
      <c r="AE37" s="12" t="s">
        <v>210</v>
      </c>
      <c r="AF37" s="12">
        <v>0.88</v>
      </c>
      <c r="AG37" s="15">
        <v>50</v>
      </c>
      <c r="AH37" s="18" t="s">
        <v>175</v>
      </c>
      <c r="AI37" s="19">
        <v>15</v>
      </c>
      <c r="AJ37" s="120">
        <v>134.06399999999999</v>
      </c>
      <c r="AK37" s="120">
        <f t="shared" si="6"/>
        <v>134.06399999999999</v>
      </c>
      <c r="AL37" s="120">
        <f t="shared" si="6"/>
        <v>134.06399999999999</v>
      </c>
      <c r="AM37" s="34">
        <v>23</v>
      </c>
      <c r="AN37" s="51"/>
      <c r="AO37" s="51"/>
      <c r="AP37" s="51">
        <v>1200</v>
      </c>
      <c r="AQ37" s="51" t="s">
        <v>175</v>
      </c>
      <c r="AR37" s="51" t="s">
        <v>175</v>
      </c>
      <c r="AS37" s="51"/>
      <c r="AT37" s="51"/>
    </row>
    <row r="38" spans="1:46" ht="30" customHeight="1">
      <c r="A38" s="36" t="s">
        <v>35</v>
      </c>
      <c r="B38" s="7"/>
      <c r="C38" s="7"/>
      <c r="D38" s="7"/>
      <c r="E38" s="7"/>
      <c r="F38" s="7"/>
      <c r="G38" s="7"/>
      <c r="H38" s="7"/>
      <c r="I38" s="7"/>
      <c r="J38" s="20"/>
      <c r="K38" s="20"/>
      <c r="L38" s="20"/>
      <c r="M38" s="20"/>
      <c r="N38" s="20"/>
      <c r="O38" s="20"/>
      <c r="P38" s="20"/>
      <c r="Q38" s="9">
        <f t="shared" si="5"/>
        <v>0</v>
      </c>
      <c r="R38" s="9"/>
      <c r="S38" s="9"/>
      <c r="T38" s="9"/>
      <c r="U38" s="9"/>
      <c r="V38" s="9"/>
      <c r="W38" s="9"/>
      <c r="X38" s="9"/>
      <c r="Y38" s="12">
        <v>0.97</v>
      </c>
      <c r="Z38" s="15">
        <v>45</v>
      </c>
      <c r="AA38" s="18" t="s">
        <v>175</v>
      </c>
      <c r="AC38" s="11">
        <v>20</v>
      </c>
      <c r="AD38" s="10">
        <v>40</v>
      </c>
      <c r="AE38" s="12" t="s">
        <v>210</v>
      </c>
      <c r="AF38" s="12">
        <v>0.88</v>
      </c>
      <c r="AG38" s="15">
        <v>50</v>
      </c>
      <c r="AH38" s="18" t="s">
        <v>175</v>
      </c>
      <c r="AI38" s="19">
        <v>15</v>
      </c>
      <c r="AJ38" s="120">
        <v>137.59800000000001</v>
      </c>
      <c r="AK38" s="120">
        <f t="shared" si="6"/>
        <v>137.59800000000001</v>
      </c>
      <c r="AL38" s="120">
        <f t="shared" si="6"/>
        <v>137.59800000000001</v>
      </c>
      <c r="AM38" s="34">
        <v>23</v>
      </c>
      <c r="AN38" s="51"/>
      <c r="AO38" s="51"/>
      <c r="AP38" s="51">
        <v>1200</v>
      </c>
      <c r="AQ38" s="51" t="s">
        <v>175</v>
      </c>
      <c r="AR38" s="51" t="s">
        <v>175</v>
      </c>
      <c r="AS38" s="51"/>
      <c r="AT38" s="51"/>
    </row>
    <row r="39" spans="1:46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39">
        <v>47565</v>
      </c>
      <c r="C40" s="39"/>
      <c r="D40" s="39">
        <v>4910</v>
      </c>
      <c r="E40" s="39">
        <v>14755</v>
      </c>
      <c r="F40" s="39">
        <v>20860</v>
      </c>
      <c r="G40" s="39">
        <v>7040</v>
      </c>
      <c r="H40" s="39"/>
      <c r="I40" s="39"/>
      <c r="J40" s="20"/>
      <c r="K40" s="20"/>
      <c r="L40" s="20"/>
      <c r="M40" s="20"/>
      <c r="N40" s="20"/>
      <c r="O40" s="20"/>
      <c r="P40" s="20"/>
      <c r="Q40" s="47">
        <v>52</v>
      </c>
      <c r="R40" s="47">
        <v>0</v>
      </c>
      <c r="S40" s="47">
        <v>6</v>
      </c>
      <c r="T40" s="47">
        <v>8</v>
      </c>
      <c r="U40" s="47">
        <v>21</v>
      </c>
      <c r="V40" s="47">
        <v>25</v>
      </c>
      <c r="W40" s="47">
        <v>0</v>
      </c>
      <c r="X40" s="47">
        <v>0</v>
      </c>
      <c r="Y40" s="12">
        <v>0.97</v>
      </c>
      <c r="Z40" s="15">
        <v>45</v>
      </c>
      <c r="AA40" s="18" t="s">
        <v>175</v>
      </c>
      <c r="AC40" s="40">
        <v>20</v>
      </c>
      <c r="AD40" s="10">
        <v>40</v>
      </c>
      <c r="AE40" s="12" t="s">
        <v>210</v>
      </c>
      <c r="AF40" s="12">
        <v>0.88</v>
      </c>
      <c r="AG40" s="15">
        <v>50</v>
      </c>
      <c r="AH40" s="18" t="s">
        <v>175</v>
      </c>
      <c r="AI40" s="19">
        <v>15</v>
      </c>
      <c r="AJ40" s="120">
        <v>118</v>
      </c>
      <c r="AK40" s="120">
        <f t="shared" ref="AK40:AL40" si="7">AJ40</f>
        <v>118</v>
      </c>
      <c r="AL40" s="120">
        <f t="shared" si="7"/>
        <v>118</v>
      </c>
      <c r="AM40" s="34">
        <v>23</v>
      </c>
      <c r="AN40" s="52">
        <v>0</v>
      </c>
      <c r="AO40" s="52">
        <v>0</v>
      </c>
      <c r="AP40" s="51">
        <v>1200</v>
      </c>
      <c r="AQ40" s="51" t="s">
        <v>175</v>
      </c>
      <c r="AR40" s="51" t="s">
        <v>175</v>
      </c>
      <c r="AS40" s="52"/>
      <c r="AT40" s="52"/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6"/>
    </row>
    <row r="46" spans="1:46" outlineLevel="1"/>
    <row r="47" spans="1:46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491" t="s">
        <v>53</v>
      </c>
      <c r="AI47" s="524" t="s">
        <v>54</v>
      </c>
      <c r="AJ47" s="538" t="s">
        <v>55</v>
      </c>
      <c r="AK47" s="541" t="s">
        <v>56</v>
      </c>
      <c r="AL47" s="544" t="s">
        <v>57</v>
      </c>
      <c r="AM47" s="547" t="s">
        <v>34</v>
      </c>
      <c r="AN47" s="528" t="s">
        <v>58</v>
      </c>
      <c r="AO47" s="528" t="s">
        <v>59</v>
      </c>
      <c r="AP47" s="528" t="s">
        <v>48</v>
      </c>
      <c r="AQ47" s="528" t="s">
        <v>64</v>
      </c>
      <c r="AR47" s="528" t="s">
        <v>65</v>
      </c>
      <c r="AS47" s="528" t="s">
        <v>67</v>
      </c>
      <c r="AT47" s="528" t="s">
        <v>49</v>
      </c>
    </row>
    <row r="48" spans="1:46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492"/>
      <c r="AI48" s="525"/>
      <c r="AJ48" s="539"/>
      <c r="AK48" s="542"/>
      <c r="AL48" s="545"/>
      <c r="AM48" s="548"/>
      <c r="AN48" s="529"/>
      <c r="AO48" s="529"/>
      <c r="AP48" s="529"/>
      <c r="AQ48" s="529"/>
      <c r="AR48" s="529"/>
      <c r="AS48" s="529"/>
      <c r="AT48" s="529"/>
    </row>
    <row r="49" spans="1:46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493"/>
      <c r="AI49" s="526"/>
      <c r="AJ49" s="540"/>
      <c r="AK49" s="543"/>
      <c r="AL49" s="546"/>
      <c r="AM49" s="549"/>
      <c r="AN49" s="530"/>
      <c r="AO49" s="530"/>
      <c r="AP49" s="530"/>
      <c r="AQ49" s="530"/>
      <c r="AR49" s="530"/>
      <c r="AS49" s="530"/>
      <c r="AT49" s="530"/>
    </row>
    <row r="50" spans="1:46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/>
      <c r="Z50" s="15"/>
      <c r="AA50" s="18"/>
      <c r="AC50" s="10" t="s">
        <v>204</v>
      </c>
      <c r="AD50" s="10" t="s">
        <v>204</v>
      </c>
      <c r="AE50" s="12"/>
      <c r="AF50" s="12" t="s">
        <v>205</v>
      </c>
      <c r="AG50" s="15" t="s">
        <v>205</v>
      </c>
      <c r="AH50" s="18"/>
      <c r="AI50" s="19" t="s">
        <v>205</v>
      </c>
      <c r="AJ50" s="22" t="s">
        <v>211</v>
      </c>
      <c r="AK50" s="26"/>
      <c r="AL50" s="30"/>
      <c r="AM50" s="34" t="s">
        <v>211</v>
      </c>
      <c r="AN50" s="51"/>
      <c r="AO50" s="51"/>
      <c r="AP50" s="51"/>
      <c r="AQ50" s="51"/>
      <c r="AR50" s="51"/>
      <c r="AS50" s="51"/>
      <c r="AT50" s="51"/>
    </row>
    <row r="51" spans="1:46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/>
      <c r="Z51" s="15"/>
      <c r="AA51" s="18"/>
      <c r="AC51" s="10" t="s">
        <v>204</v>
      </c>
      <c r="AD51" s="10" t="s">
        <v>204</v>
      </c>
      <c r="AE51" s="12"/>
      <c r="AF51" s="12" t="s">
        <v>205</v>
      </c>
      <c r="AG51" s="15" t="s">
        <v>205</v>
      </c>
      <c r="AH51" s="18"/>
      <c r="AI51" s="19" t="s">
        <v>205</v>
      </c>
      <c r="AJ51" s="22" t="s">
        <v>211</v>
      </c>
      <c r="AK51" s="26"/>
      <c r="AL51" s="30"/>
      <c r="AM51" s="34" t="s">
        <v>211</v>
      </c>
      <c r="AN51" s="51"/>
      <c r="AO51" s="51"/>
      <c r="AP51" s="51"/>
      <c r="AQ51" s="51"/>
      <c r="AR51" s="51"/>
      <c r="AS51" s="51"/>
      <c r="AT51" s="51"/>
    </row>
    <row r="52" spans="1:46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/>
      <c r="Z52" s="15"/>
      <c r="AA52" s="18"/>
      <c r="AC52" s="10" t="s">
        <v>204</v>
      </c>
      <c r="AD52" s="10" t="s">
        <v>204</v>
      </c>
      <c r="AE52" s="12"/>
      <c r="AF52" s="12" t="s">
        <v>205</v>
      </c>
      <c r="AG52" s="15" t="s">
        <v>205</v>
      </c>
      <c r="AH52" s="18"/>
      <c r="AI52" s="19" t="s">
        <v>205</v>
      </c>
      <c r="AJ52" s="22" t="s">
        <v>211</v>
      </c>
      <c r="AK52" s="26"/>
      <c r="AL52" s="30"/>
      <c r="AM52" s="34" t="s">
        <v>211</v>
      </c>
      <c r="AN52" s="51"/>
      <c r="AO52" s="51"/>
      <c r="AP52" s="51"/>
      <c r="AQ52" s="51"/>
      <c r="AR52" s="51"/>
      <c r="AS52" s="51"/>
      <c r="AT52" s="51"/>
    </row>
    <row r="53" spans="1:46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/>
      <c r="Z53" s="15"/>
      <c r="AA53" s="18"/>
      <c r="AC53" s="10" t="s">
        <v>204</v>
      </c>
      <c r="AD53" s="10" t="s">
        <v>204</v>
      </c>
      <c r="AE53" s="12"/>
      <c r="AF53" s="12" t="s">
        <v>205</v>
      </c>
      <c r="AG53" s="15" t="s">
        <v>205</v>
      </c>
      <c r="AH53" s="18"/>
      <c r="AI53" s="19" t="s">
        <v>205</v>
      </c>
      <c r="AJ53" s="22" t="s">
        <v>211</v>
      </c>
      <c r="AK53" s="26"/>
      <c r="AL53" s="30"/>
      <c r="AM53" s="34" t="s">
        <v>211</v>
      </c>
      <c r="AN53" s="51"/>
      <c r="AO53" s="51"/>
      <c r="AP53" s="51"/>
      <c r="AQ53" s="51"/>
      <c r="AR53" s="51"/>
      <c r="AS53" s="51"/>
      <c r="AT53" s="51"/>
    </row>
    <row r="54" spans="1:46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/>
      <c r="Z54" s="15"/>
      <c r="AA54" s="18"/>
      <c r="AC54" s="10" t="s">
        <v>204</v>
      </c>
      <c r="AD54" s="10" t="s">
        <v>204</v>
      </c>
      <c r="AE54" s="12"/>
      <c r="AF54" s="12" t="s">
        <v>205</v>
      </c>
      <c r="AG54" s="15" t="s">
        <v>205</v>
      </c>
      <c r="AH54" s="18"/>
      <c r="AI54" s="19" t="s">
        <v>205</v>
      </c>
      <c r="AJ54" s="22" t="s">
        <v>211</v>
      </c>
      <c r="AK54" s="26"/>
      <c r="AL54" s="30"/>
      <c r="AM54" s="34" t="s">
        <v>211</v>
      </c>
      <c r="AN54" s="51"/>
      <c r="AO54" s="51"/>
      <c r="AP54" s="51"/>
      <c r="AQ54" s="51"/>
      <c r="AR54" s="51"/>
      <c r="AS54" s="51"/>
      <c r="AT54" s="51"/>
    </row>
    <row r="55" spans="1:46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/>
      <c r="Z55" s="15"/>
      <c r="AA55" s="18"/>
      <c r="AC55" s="10" t="s">
        <v>204</v>
      </c>
      <c r="AD55" s="10" t="s">
        <v>204</v>
      </c>
      <c r="AE55" s="12"/>
      <c r="AF55" s="12" t="s">
        <v>205</v>
      </c>
      <c r="AG55" s="15" t="s">
        <v>205</v>
      </c>
      <c r="AH55" s="18"/>
      <c r="AI55" s="19" t="s">
        <v>205</v>
      </c>
      <c r="AJ55" s="22" t="s">
        <v>211</v>
      </c>
      <c r="AK55" s="26"/>
      <c r="AL55" s="30"/>
      <c r="AM55" s="34" t="s">
        <v>211</v>
      </c>
      <c r="AN55" s="51"/>
      <c r="AO55" s="51"/>
      <c r="AP55" s="51"/>
      <c r="AQ55" s="51"/>
      <c r="AR55" s="51"/>
      <c r="AS55" s="51"/>
      <c r="AT55" s="51"/>
    </row>
    <row r="56" spans="1:46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/>
      <c r="Z56" s="15"/>
      <c r="AA56" s="18"/>
      <c r="AC56" s="10" t="s">
        <v>204</v>
      </c>
      <c r="AD56" s="10" t="s">
        <v>204</v>
      </c>
      <c r="AE56" s="12"/>
      <c r="AF56" s="12" t="s">
        <v>205</v>
      </c>
      <c r="AG56" s="15" t="s">
        <v>205</v>
      </c>
      <c r="AH56" s="18"/>
      <c r="AI56" s="19" t="s">
        <v>205</v>
      </c>
      <c r="AJ56" s="22" t="s">
        <v>211</v>
      </c>
      <c r="AK56" s="26"/>
      <c r="AL56" s="30"/>
      <c r="AM56" s="34" t="s">
        <v>211</v>
      </c>
      <c r="AN56" s="51"/>
      <c r="AO56" s="51"/>
      <c r="AP56" s="51"/>
      <c r="AQ56" s="51"/>
      <c r="AR56" s="51"/>
      <c r="AS56" s="51"/>
      <c r="AT56" s="51"/>
    </row>
    <row r="57" spans="1:46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/>
      <c r="Z57" s="15"/>
      <c r="AA57" s="18"/>
      <c r="AC57" s="10" t="s">
        <v>204</v>
      </c>
      <c r="AD57" s="10" t="s">
        <v>204</v>
      </c>
      <c r="AE57" s="12"/>
      <c r="AF57" s="12" t="s">
        <v>205</v>
      </c>
      <c r="AG57" s="15" t="s">
        <v>205</v>
      </c>
      <c r="AH57" s="18"/>
      <c r="AI57" s="19" t="s">
        <v>205</v>
      </c>
      <c r="AJ57" s="22" t="s">
        <v>211</v>
      </c>
      <c r="AK57" s="26"/>
      <c r="AL57" s="30"/>
      <c r="AM57" s="34" t="s">
        <v>211</v>
      </c>
      <c r="AN57" s="51"/>
      <c r="AO57" s="51"/>
      <c r="AP57" s="51"/>
      <c r="AQ57" s="51"/>
      <c r="AR57" s="51"/>
      <c r="AS57" s="51"/>
      <c r="AT57" s="51"/>
    </row>
    <row r="58" spans="1:46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/>
      <c r="Z58" s="15"/>
      <c r="AA58" s="18"/>
      <c r="AC58" s="10" t="s">
        <v>204</v>
      </c>
      <c r="AD58" s="10" t="s">
        <v>204</v>
      </c>
      <c r="AE58" s="12"/>
      <c r="AF58" s="12" t="s">
        <v>205</v>
      </c>
      <c r="AG58" s="15" t="s">
        <v>205</v>
      </c>
      <c r="AH58" s="18"/>
      <c r="AI58" s="19" t="s">
        <v>205</v>
      </c>
      <c r="AJ58" s="22" t="s">
        <v>211</v>
      </c>
      <c r="AK58" s="26"/>
      <c r="AL58" s="30"/>
      <c r="AM58" s="34" t="s">
        <v>211</v>
      </c>
      <c r="AN58" s="51"/>
      <c r="AO58" s="51"/>
      <c r="AP58" s="51"/>
      <c r="AQ58" s="51"/>
      <c r="AR58" s="51"/>
      <c r="AS58" s="51"/>
      <c r="AT58" s="51"/>
    </row>
    <row r="59" spans="1:46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/>
      <c r="Z59" s="15"/>
      <c r="AA59" s="18"/>
      <c r="AC59" s="10" t="s">
        <v>204</v>
      </c>
      <c r="AD59" s="10" t="s">
        <v>204</v>
      </c>
      <c r="AE59" s="12"/>
      <c r="AF59" s="12" t="s">
        <v>205</v>
      </c>
      <c r="AG59" s="15" t="s">
        <v>205</v>
      </c>
      <c r="AH59" s="18"/>
      <c r="AI59" s="19" t="s">
        <v>205</v>
      </c>
      <c r="AJ59" s="22" t="s">
        <v>211</v>
      </c>
      <c r="AK59" s="26"/>
      <c r="AL59" s="30"/>
      <c r="AM59" s="34" t="s">
        <v>211</v>
      </c>
      <c r="AN59" s="51"/>
      <c r="AO59" s="51"/>
      <c r="AP59" s="51"/>
      <c r="AQ59" s="51"/>
      <c r="AR59" s="51"/>
      <c r="AS59" s="51"/>
      <c r="AT59" s="51"/>
    </row>
    <row r="60" spans="1:46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/>
      <c r="Z60" s="15"/>
      <c r="AA60" s="18"/>
      <c r="AC60" s="10" t="s">
        <v>204</v>
      </c>
      <c r="AD60" s="10" t="s">
        <v>204</v>
      </c>
      <c r="AE60" s="12"/>
      <c r="AF60" s="12" t="s">
        <v>205</v>
      </c>
      <c r="AG60" s="15" t="s">
        <v>205</v>
      </c>
      <c r="AH60" s="18"/>
      <c r="AI60" s="19" t="s">
        <v>205</v>
      </c>
      <c r="AJ60" s="22" t="s">
        <v>211</v>
      </c>
      <c r="AK60" s="26"/>
      <c r="AL60" s="30"/>
      <c r="AM60" s="34" t="s">
        <v>211</v>
      </c>
      <c r="AN60" s="51"/>
      <c r="AO60" s="51"/>
      <c r="AP60" s="51"/>
      <c r="AQ60" s="51"/>
      <c r="AR60" s="51"/>
      <c r="AS60" s="51"/>
      <c r="AT60" s="51"/>
    </row>
    <row r="61" spans="1:46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/>
      <c r="Z61" s="15"/>
      <c r="AA61" s="18"/>
      <c r="AC61" s="10" t="s">
        <v>204</v>
      </c>
      <c r="AD61" s="10" t="s">
        <v>204</v>
      </c>
      <c r="AE61" s="12"/>
      <c r="AF61" s="12" t="s">
        <v>205</v>
      </c>
      <c r="AG61" s="15" t="s">
        <v>205</v>
      </c>
      <c r="AH61" s="18"/>
      <c r="AI61" s="19" t="s">
        <v>205</v>
      </c>
      <c r="AJ61" s="22" t="s">
        <v>211</v>
      </c>
      <c r="AK61" s="26"/>
      <c r="AL61" s="30"/>
      <c r="AM61" s="34" t="s">
        <v>211</v>
      </c>
      <c r="AN61" s="51"/>
      <c r="AO61" s="51"/>
      <c r="AP61" s="51"/>
      <c r="AQ61" s="51"/>
      <c r="AR61" s="51"/>
      <c r="AS61" s="51"/>
      <c r="AT61" s="51"/>
    </row>
    <row r="62" spans="1:46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/>
      <c r="Z62" s="15"/>
      <c r="AA62" s="18"/>
      <c r="AC62" s="10" t="s">
        <v>204</v>
      </c>
      <c r="AD62" s="10" t="s">
        <v>204</v>
      </c>
      <c r="AE62" s="12"/>
      <c r="AF62" s="12" t="s">
        <v>205</v>
      </c>
      <c r="AG62" s="15" t="s">
        <v>205</v>
      </c>
      <c r="AH62" s="18"/>
      <c r="AI62" s="19" t="s">
        <v>205</v>
      </c>
      <c r="AJ62" s="22" t="s">
        <v>211</v>
      </c>
      <c r="AK62" s="26"/>
      <c r="AL62" s="30"/>
      <c r="AM62" s="34" t="s">
        <v>211</v>
      </c>
      <c r="AN62" s="51"/>
      <c r="AO62" s="51"/>
      <c r="AP62" s="51"/>
      <c r="AQ62" s="51"/>
      <c r="AR62" s="51"/>
      <c r="AS62" s="51"/>
      <c r="AT62" s="51"/>
    </row>
    <row r="63" spans="1:46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/>
      <c r="Z63" s="15"/>
      <c r="AA63" s="18"/>
      <c r="AC63" s="10" t="s">
        <v>204</v>
      </c>
      <c r="AD63" s="10" t="s">
        <v>204</v>
      </c>
      <c r="AE63" s="12"/>
      <c r="AF63" s="12" t="s">
        <v>205</v>
      </c>
      <c r="AG63" s="15" t="s">
        <v>205</v>
      </c>
      <c r="AH63" s="18"/>
      <c r="AI63" s="19" t="s">
        <v>205</v>
      </c>
      <c r="AJ63" s="22" t="s">
        <v>211</v>
      </c>
      <c r="AK63" s="26"/>
      <c r="AL63" s="30"/>
      <c r="AM63" s="34" t="s">
        <v>211</v>
      </c>
      <c r="AN63" s="51"/>
      <c r="AO63" s="51"/>
      <c r="AP63" s="51"/>
      <c r="AQ63" s="51"/>
      <c r="AR63" s="51"/>
      <c r="AS63" s="51"/>
      <c r="AT63" s="51"/>
    </row>
    <row r="64" spans="1:46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/>
      <c r="Z64" s="15"/>
      <c r="AA64" s="18"/>
      <c r="AC64" s="10" t="s">
        <v>204</v>
      </c>
      <c r="AD64" s="10" t="s">
        <v>204</v>
      </c>
      <c r="AE64" s="12"/>
      <c r="AF64" s="12" t="s">
        <v>205</v>
      </c>
      <c r="AG64" s="15" t="s">
        <v>205</v>
      </c>
      <c r="AH64" s="18"/>
      <c r="AI64" s="19" t="s">
        <v>205</v>
      </c>
      <c r="AJ64" s="22" t="s">
        <v>211</v>
      </c>
      <c r="AK64" s="26"/>
      <c r="AL64" s="30"/>
      <c r="AM64" s="34" t="s">
        <v>211</v>
      </c>
      <c r="AN64" s="51"/>
      <c r="AO64" s="51"/>
      <c r="AP64" s="51"/>
      <c r="AQ64" s="51"/>
      <c r="AR64" s="51"/>
      <c r="AS64" s="51"/>
      <c r="AT64" s="51"/>
    </row>
    <row r="65" spans="1:46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/>
      <c r="Z65" s="15"/>
      <c r="AA65" s="18"/>
      <c r="AC65" s="10" t="s">
        <v>204</v>
      </c>
      <c r="AD65" s="10" t="s">
        <v>204</v>
      </c>
      <c r="AE65" s="12"/>
      <c r="AF65" s="12" t="s">
        <v>205</v>
      </c>
      <c r="AG65" s="15" t="s">
        <v>205</v>
      </c>
      <c r="AH65" s="18"/>
      <c r="AI65" s="19" t="s">
        <v>205</v>
      </c>
      <c r="AJ65" s="22" t="s">
        <v>211</v>
      </c>
      <c r="AK65" s="26"/>
      <c r="AL65" s="30"/>
      <c r="AM65" s="34" t="s">
        <v>211</v>
      </c>
      <c r="AN65" s="51"/>
      <c r="AO65" s="51"/>
      <c r="AP65" s="51"/>
      <c r="AQ65" s="51"/>
      <c r="AR65" s="51"/>
      <c r="AS65" s="51"/>
      <c r="AT65" s="51"/>
    </row>
    <row r="66" spans="1:46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/>
      <c r="Z66" s="15"/>
      <c r="AA66" s="18"/>
      <c r="AC66" s="10" t="s">
        <v>204</v>
      </c>
      <c r="AD66" s="10" t="s">
        <v>204</v>
      </c>
      <c r="AE66" s="12"/>
      <c r="AF66" s="12" t="s">
        <v>205</v>
      </c>
      <c r="AG66" s="15" t="s">
        <v>205</v>
      </c>
      <c r="AH66" s="18"/>
      <c r="AI66" s="19" t="s">
        <v>205</v>
      </c>
      <c r="AJ66" s="22" t="s">
        <v>211</v>
      </c>
      <c r="AK66" s="26"/>
      <c r="AL66" s="30"/>
      <c r="AM66" s="34" t="s">
        <v>211</v>
      </c>
      <c r="AN66" s="51"/>
      <c r="AO66" s="51"/>
      <c r="AP66" s="51"/>
      <c r="AQ66" s="51"/>
      <c r="AR66" s="51"/>
      <c r="AS66" s="51"/>
      <c r="AT66" s="51"/>
    </row>
    <row r="67" spans="1:46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/>
      <c r="Z67" s="15"/>
      <c r="AA67" s="18"/>
      <c r="AC67" s="10" t="s">
        <v>204</v>
      </c>
      <c r="AD67" s="10" t="s">
        <v>204</v>
      </c>
      <c r="AE67" s="12"/>
      <c r="AF67" s="12" t="s">
        <v>205</v>
      </c>
      <c r="AG67" s="15" t="s">
        <v>205</v>
      </c>
      <c r="AH67" s="18"/>
      <c r="AI67" s="19" t="s">
        <v>205</v>
      </c>
      <c r="AJ67" s="22" t="s">
        <v>211</v>
      </c>
      <c r="AK67" s="26"/>
      <c r="AL67" s="30"/>
      <c r="AM67" s="34" t="s">
        <v>211</v>
      </c>
      <c r="AN67" s="51"/>
      <c r="AO67" s="51"/>
      <c r="AP67" s="51"/>
      <c r="AQ67" s="51"/>
      <c r="AR67" s="51"/>
      <c r="AS67" s="51"/>
      <c r="AT67" s="51"/>
    </row>
    <row r="68" spans="1:46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/>
      <c r="Z68" s="15"/>
      <c r="AA68" s="18"/>
      <c r="AC68" s="10" t="s">
        <v>204</v>
      </c>
      <c r="AD68" s="10" t="s">
        <v>204</v>
      </c>
      <c r="AE68" s="12"/>
      <c r="AF68" s="12" t="s">
        <v>205</v>
      </c>
      <c r="AG68" s="15" t="s">
        <v>205</v>
      </c>
      <c r="AH68" s="18"/>
      <c r="AI68" s="19" t="s">
        <v>205</v>
      </c>
      <c r="AJ68" s="22" t="s">
        <v>211</v>
      </c>
      <c r="AK68" s="26"/>
      <c r="AL68" s="30"/>
      <c r="AM68" s="34" t="s">
        <v>211</v>
      </c>
      <c r="AN68" s="51"/>
      <c r="AO68" s="51"/>
      <c r="AP68" s="51"/>
      <c r="AQ68" s="51"/>
      <c r="AR68" s="51"/>
      <c r="AS68" s="51"/>
      <c r="AT68" s="51"/>
    </row>
    <row r="69" spans="1:46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/>
      <c r="Z69" s="15"/>
      <c r="AA69" s="18"/>
      <c r="AC69" s="10" t="s">
        <v>204</v>
      </c>
      <c r="AD69" s="10" t="s">
        <v>204</v>
      </c>
      <c r="AE69" s="12"/>
      <c r="AF69" s="12" t="s">
        <v>205</v>
      </c>
      <c r="AG69" s="15" t="s">
        <v>205</v>
      </c>
      <c r="AH69" s="18"/>
      <c r="AI69" s="19" t="s">
        <v>205</v>
      </c>
      <c r="AJ69" s="22" t="s">
        <v>211</v>
      </c>
      <c r="AK69" s="26"/>
      <c r="AL69" s="30"/>
      <c r="AM69" s="34" t="s">
        <v>211</v>
      </c>
      <c r="AN69" s="51"/>
      <c r="AO69" s="51"/>
      <c r="AP69" s="51"/>
      <c r="AQ69" s="51"/>
      <c r="AR69" s="51"/>
      <c r="AS69" s="51"/>
      <c r="AT69" s="51"/>
    </row>
    <row r="70" spans="1:46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/>
      <c r="Z70" s="15"/>
      <c r="AA70" s="18"/>
      <c r="AC70" s="10" t="s">
        <v>204</v>
      </c>
      <c r="AD70" s="10" t="s">
        <v>204</v>
      </c>
      <c r="AE70" s="12"/>
      <c r="AF70" s="12" t="s">
        <v>205</v>
      </c>
      <c r="AG70" s="15" t="s">
        <v>205</v>
      </c>
      <c r="AH70" s="18"/>
      <c r="AI70" s="19" t="s">
        <v>205</v>
      </c>
      <c r="AJ70" s="22" t="s">
        <v>211</v>
      </c>
      <c r="AK70" s="26"/>
      <c r="AL70" s="30"/>
      <c r="AM70" s="34" t="s">
        <v>211</v>
      </c>
      <c r="AN70" s="51"/>
      <c r="AO70" s="51"/>
      <c r="AP70" s="51"/>
      <c r="AQ70" s="51"/>
      <c r="AR70" s="51"/>
      <c r="AS70" s="51"/>
      <c r="AT70" s="51"/>
    </row>
    <row r="71" spans="1:46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/>
      <c r="Z71" s="15"/>
      <c r="AA71" s="18"/>
      <c r="AC71" s="10" t="s">
        <v>204</v>
      </c>
      <c r="AD71" s="10" t="s">
        <v>204</v>
      </c>
      <c r="AE71" s="12"/>
      <c r="AF71" s="12" t="s">
        <v>205</v>
      </c>
      <c r="AG71" s="15" t="s">
        <v>205</v>
      </c>
      <c r="AH71" s="18"/>
      <c r="AI71" s="19" t="s">
        <v>205</v>
      </c>
      <c r="AJ71" s="22" t="s">
        <v>211</v>
      </c>
      <c r="AK71" s="26"/>
      <c r="AL71" s="30"/>
      <c r="AM71" s="34" t="s">
        <v>211</v>
      </c>
      <c r="AN71" s="51"/>
      <c r="AO71" s="51"/>
      <c r="AP71" s="51"/>
      <c r="AQ71" s="51"/>
      <c r="AR71" s="51"/>
      <c r="AS71" s="51"/>
      <c r="AT71" s="51"/>
    </row>
    <row r="72" spans="1:46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/>
      <c r="Z72" s="15"/>
      <c r="AA72" s="18"/>
      <c r="AC72" s="10" t="s">
        <v>204</v>
      </c>
      <c r="AD72" s="10" t="s">
        <v>204</v>
      </c>
      <c r="AE72" s="12"/>
      <c r="AF72" s="12" t="s">
        <v>205</v>
      </c>
      <c r="AG72" s="15" t="s">
        <v>205</v>
      </c>
      <c r="AH72" s="18"/>
      <c r="AI72" s="19" t="s">
        <v>205</v>
      </c>
      <c r="AJ72" s="22" t="s">
        <v>211</v>
      </c>
      <c r="AK72" s="26"/>
      <c r="AL72" s="30"/>
      <c r="AM72" s="34" t="s">
        <v>211</v>
      </c>
      <c r="AN72" s="51"/>
      <c r="AO72" s="51"/>
      <c r="AP72" s="51"/>
      <c r="AQ72" s="51"/>
      <c r="AR72" s="51"/>
      <c r="AS72" s="51"/>
      <c r="AT72" s="51"/>
    </row>
    <row r="73" spans="1:46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/>
      <c r="Z73" s="15"/>
      <c r="AA73" s="18"/>
      <c r="AC73" s="10" t="s">
        <v>204</v>
      </c>
      <c r="AD73" s="10" t="s">
        <v>204</v>
      </c>
      <c r="AE73" s="12"/>
      <c r="AF73" s="12" t="s">
        <v>205</v>
      </c>
      <c r="AG73" s="15" t="s">
        <v>205</v>
      </c>
      <c r="AH73" s="18"/>
      <c r="AI73" s="19" t="s">
        <v>205</v>
      </c>
      <c r="AJ73" s="22" t="s">
        <v>211</v>
      </c>
      <c r="AK73" s="26"/>
      <c r="AL73" s="30"/>
      <c r="AM73" s="34" t="s">
        <v>211</v>
      </c>
      <c r="AN73" s="51"/>
      <c r="AO73" s="51"/>
      <c r="AP73" s="51"/>
      <c r="AQ73" s="51"/>
      <c r="AR73" s="51"/>
      <c r="AS73" s="51"/>
      <c r="AT73" s="51"/>
    </row>
    <row r="74" spans="1:46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/>
      <c r="Z74" s="15"/>
      <c r="AA74" s="18"/>
      <c r="AC74" s="10" t="s">
        <v>204</v>
      </c>
      <c r="AD74" s="10" t="s">
        <v>204</v>
      </c>
      <c r="AE74" s="12"/>
      <c r="AF74" s="12" t="s">
        <v>205</v>
      </c>
      <c r="AG74" s="15" t="s">
        <v>205</v>
      </c>
      <c r="AH74" s="18"/>
      <c r="AI74" s="19" t="s">
        <v>205</v>
      </c>
      <c r="AJ74" s="22" t="s">
        <v>211</v>
      </c>
      <c r="AK74" s="26"/>
      <c r="AL74" s="30"/>
      <c r="AM74" s="34" t="s">
        <v>211</v>
      </c>
      <c r="AN74" s="51"/>
      <c r="AO74" s="51"/>
      <c r="AP74" s="51"/>
      <c r="AQ74" s="51"/>
      <c r="AR74" s="51"/>
      <c r="AS74" s="51"/>
      <c r="AT74" s="51"/>
    </row>
    <row r="75" spans="1:46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/>
      <c r="Z75" s="15"/>
      <c r="AA75" s="18"/>
      <c r="AC75" s="10" t="s">
        <v>204</v>
      </c>
      <c r="AD75" s="10" t="s">
        <v>204</v>
      </c>
      <c r="AE75" s="12"/>
      <c r="AF75" s="12" t="s">
        <v>205</v>
      </c>
      <c r="AG75" s="15" t="s">
        <v>205</v>
      </c>
      <c r="AH75" s="18"/>
      <c r="AI75" s="19" t="s">
        <v>205</v>
      </c>
      <c r="AJ75" s="22" t="s">
        <v>211</v>
      </c>
      <c r="AK75" s="26"/>
      <c r="AL75" s="30"/>
      <c r="AM75" s="34" t="s">
        <v>211</v>
      </c>
      <c r="AN75" s="51"/>
      <c r="AO75" s="51"/>
      <c r="AP75" s="51"/>
      <c r="AQ75" s="51"/>
      <c r="AR75" s="51"/>
      <c r="AS75" s="51"/>
      <c r="AT75" s="51"/>
    </row>
    <row r="76" spans="1:46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/>
      <c r="Z76" s="15"/>
      <c r="AA76" s="18"/>
      <c r="AC76" s="10" t="s">
        <v>204</v>
      </c>
      <c r="AD76" s="10" t="s">
        <v>204</v>
      </c>
      <c r="AE76" s="12"/>
      <c r="AF76" s="12" t="s">
        <v>205</v>
      </c>
      <c r="AG76" s="15" t="s">
        <v>205</v>
      </c>
      <c r="AH76" s="18"/>
      <c r="AI76" s="19" t="s">
        <v>205</v>
      </c>
      <c r="AJ76" s="22" t="s">
        <v>211</v>
      </c>
      <c r="AK76" s="26"/>
      <c r="AL76" s="30"/>
      <c r="AM76" s="34" t="s">
        <v>211</v>
      </c>
      <c r="AN76" s="51"/>
      <c r="AO76" s="51"/>
      <c r="AP76" s="51"/>
      <c r="AQ76" s="51"/>
      <c r="AR76" s="51"/>
      <c r="AS76" s="51"/>
      <c r="AT76" s="51"/>
    </row>
    <row r="77" spans="1:46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/>
      <c r="Z77" s="15"/>
      <c r="AA77" s="18"/>
      <c r="AC77" s="10" t="s">
        <v>204</v>
      </c>
      <c r="AD77" s="10" t="s">
        <v>204</v>
      </c>
      <c r="AE77" s="12"/>
      <c r="AF77" s="12" t="s">
        <v>205</v>
      </c>
      <c r="AG77" s="15" t="s">
        <v>205</v>
      </c>
      <c r="AH77" s="18"/>
      <c r="AI77" s="19" t="s">
        <v>205</v>
      </c>
      <c r="AJ77" s="22" t="s">
        <v>211</v>
      </c>
      <c r="AK77" s="26"/>
      <c r="AL77" s="30"/>
      <c r="AM77" s="34" t="s">
        <v>211</v>
      </c>
      <c r="AN77" s="51"/>
      <c r="AO77" s="51"/>
      <c r="AP77" s="51"/>
      <c r="AQ77" s="51"/>
      <c r="AR77" s="51"/>
      <c r="AS77" s="51"/>
      <c r="AT77" s="51"/>
    </row>
    <row r="78" spans="1:46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2"/>
      <c r="Z79" s="15"/>
      <c r="AA79" s="18"/>
      <c r="AC79" s="10" t="s">
        <v>204</v>
      </c>
      <c r="AD79" s="10" t="s">
        <v>204</v>
      </c>
      <c r="AE79" s="12"/>
      <c r="AF79" s="12"/>
      <c r="AG79" s="15" t="s">
        <v>205</v>
      </c>
      <c r="AH79" s="18"/>
      <c r="AI79" s="19" t="s">
        <v>205</v>
      </c>
      <c r="AJ79" s="22" t="s">
        <v>211</v>
      </c>
      <c r="AK79" s="26"/>
      <c r="AL79" s="30"/>
      <c r="AM79" s="34" t="s">
        <v>211</v>
      </c>
      <c r="AN79" s="51"/>
      <c r="AO79" s="51"/>
      <c r="AP79" s="51"/>
      <c r="AQ79" s="51"/>
      <c r="AR79" s="51"/>
      <c r="AS79" s="51"/>
      <c r="AT79" s="51"/>
    </row>
    <row r="80" spans="1:46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2"/>
      <c r="Z80" s="15"/>
      <c r="AA80" s="18"/>
      <c r="AC80" s="10" t="s">
        <v>204</v>
      </c>
      <c r="AD80" s="10" t="s">
        <v>204</v>
      </c>
      <c r="AE80" s="12"/>
      <c r="AF80" s="12"/>
      <c r="AG80" s="15" t="s">
        <v>205</v>
      </c>
      <c r="AH80" s="18"/>
      <c r="AI80" s="19" t="s">
        <v>205</v>
      </c>
      <c r="AJ80" s="22" t="s">
        <v>211</v>
      </c>
      <c r="AK80" s="26"/>
      <c r="AL80" s="30"/>
      <c r="AM80" s="34" t="s">
        <v>211</v>
      </c>
      <c r="AN80" s="51"/>
      <c r="AO80" s="51"/>
      <c r="AP80" s="51"/>
      <c r="AQ80" s="51"/>
      <c r="AR80" s="51"/>
      <c r="AS80" s="51"/>
      <c r="AT80" s="51"/>
    </row>
    <row r="81" spans="1:46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2"/>
      <c r="Z81" s="15"/>
      <c r="AA81" s="18"/>
      <c r="AC81" s="10" t="s">
        <v>204</v>
      </c>
      <c r="AD81" s="10" t="s">
        <v>204</v>
      </c>
      <c r="AE81" s="12"/>
      <c r="AF81" s="12"/>
      <c r="AG81" s="15" t="s">
        <v>205</v>
      </c>
      <c r="AH81" s="18"/>
      <c r="AI81" s="19" t="s">
        <v>205</v>
      </c>
      <c r="AJ81" s="22" t="s">
        <v>211</v>
      </c>
      <c r="AK81" s="26"/>
      <c r="AL81" s="30"/>
      <c r="AM81" s="34" t="s">
        <v>211</v>
      </c>
      <c r="AN81" s="51"/>
      <c r="AO81" s="51"/>
      <c r="AP81" s="51"/>
      <c r="AQ81" s="51"/>
      <c r="AR81" s="51"/>
      <c r="AS81" s="51"/>
      <c r="AT81" s="51"/>
    </row>
  </sheetData>
  <mergeCells count="57">
    <mergeCell ref="B3:B5"/>
    <mergeCell ref="C3:I3"/>
    <mergeCell ref="Q3:Q5"/>
    <mergeCell ref="R3:X3"/>
    <mergeCell ref="AC3:AC5"/>
    <mergeCell ref="C4:I4"/>
    <mergeCell ref="Y3:Y5"/>
    <mergeCell ref="Z3:Z5"/>
    <mergeCell ref="AA3:AA5"/>
    <mergeCell ref="AS3:AS5"/>
    <mergeCell ref="AT3:AT5"/>
    <mergeCell ref="J3:P4"/>
    <mergeCell ref="AL3:AL5"/>
    <mergeCell ref="AM3:AM5"/>
    <mergeCell ref="AN3:AN5"/>
    <mergeCell ref="AO3:AO5"/>
    <mergeCell ref="AD3:AD5"/>
    <mergeCell ref="AE3:AE5"/>
    <mergeCell ref="AF3:AF5"/>
    <mergeCell ref="AG3:AG5"/>
    <mergeCell ref="AH3:AH5"/>
    <mergeCell ref="AI3:AI5"/>
    <mergeCell ref="AJ3:AJ5"/>
    <mergeCell ref="R4:X4"/>
    <mergeCell ref="AP3:AP5"/>
    <mergeCell ref="AQ3:AQ5"/>
    <mergeCell ref="AR3:AR5"/>
    <mergeCell ref="AK47:AK49"/>
    <mergeCell ref="AL47:AL49"/>
    <mergeCell ref="AN47:AN49"/>
    <mergeCell ref="AK3:AK5"/>
    <mergeCell ref="AE47:AE49"/>
    <mergeCell ref="AG47:AG49"/>
    <mergeCell ref="AH47:AH49"/>
    <mergeCell ref="AI47:AI49"/>
    <mergeCell ref="AJ47:AJ49"/>
    <mergeCell ref="C47:I47"/>
    <mergeCell ref="Q47:Q49"/>
    <mergeCell ref="R47:X47"/>
    <mergeCell ref="AC47:AC49"/>
    <mergeCell ref="AD47:AD49"/>
    <mergeCell ref="B2:AA2"/>
    <mergeCell ref="AC2:AT2"/>
    <mergeCell ref="Z47:Z49"/>
    <mergeCell ref="AM47:AM49"/>
    <mergeCell ref="AP47:AP49"/>
    <mergeCell ref="AQ47:AQ49"/>
    <mergeCell ref="AA47:AA49"/>
    <mergeCell ref="AT47:AT49"/>
    <mergeCell ref="J47:P48"/>
    <mergeCell ref="Y47:Y49"/>
    <mergeCell ref="AO47:AO49"/>
    <mergeCell ref="AR47:AR49"/>
    <mergeCell ref="AS47:AS49"/>
    <mergeCell ref="C48:I48"/>
    <mergeCell ref="R48:X48"/>
    <mergeCell ref="B47:B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0">
    <tabColor theme="1" tint="0.34998626667073579"/>
  </sheetPr>
  <dimension ref="A1:AX81"/>
  <sheetViews>
    <sheetView topLeftCell="A4" zoomScale="55" zoomScaleNormal="55" zoomScalePageLayoutView="85" workbookViewId="0">
      <selection activeCell="T29" sqref="T29"/>
    </sheetView>
  </sheetViews>
  <sheetFormatPr baseColWidth="10" defaultColWidth="10.875" defaultRowHeight="17.25" outlineLevelRow="1" outlineLevelCol="1"/>
  <cols>
    <col min="1" max="1" width="22" style="1" bestFit="1" customWidth="1"/>
    <col min="2" max="2" width="20.125" style="1" bestFit="1" customWidth="1"/>
    <col min="3" max="3" width="11" style="1" hidden="1" customWidth="1" outlineLevel="1"/>
    <col min="4" max="4" width="15.375" style="1" hidden="1" customWidth="1" outlineLevel="1"/>
    <col min="5" max="5" width="16.5" style="1" hidden="1" customWidth="1" outlineLevel="1"/>
    <col min="6" max="6" width="19.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/>
    <col min="11" max="11" width="11.5" style="1" hidden="1" customWidth="1"/>
    <col min="12" max="15" width="12" style="1" hidden="1" customWidth="1"/>
    <col min="16" max="16" width="8.25" style="1" hidden="1" customWidth="1"/>
    <col min="17" max="17" width="21.25" style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8" width="16.625" style="1" customWidth="1"/>
    <col min="29" max="29" width="12.125" style="1" customWidth="1"/>
    <col min="30" max="30" width="13.125" style="1" customWidth="1"/>
    <col min="31" max="31" width="61" style="1" customWidth="1"/>
    <col min="32" max="32" width="18.25" style="1" customWidth="1"/>
    <col min="33" max="33" width="19.75" style="1" customWidth="1"/>
    <col min="34" max="34" width="21.375" style="1" customWidth="1"/>
    <col min="35" max="35" width="19.5" style="1" customWidth="1"/>
    <col min="36" max="38" width="24.125" style="1" customWidth="1"/>
    <col min="39" max="39" width="16.25" style="1" customWidth="1"/>
    <col min="40" max="46" width="23.125" style="1" customWidth="1"/>
    <col min="47" max="47" width="10.875" style="1"/>
    <col min="48" max="48" width="16.625" style="1" customWidth="1"/>
    <col min="49" max="49" width="10.875" style="1"/>
    <col min="50" max="50" width="29.625" style="1" bestFit="1" customWidth="1"/>
    <col min="51" max="16384" width="10.875" style="1"/>
  </cols>
  <sheetData>
    <row r="1" spans="1:50" ht="24.95" customHeight="1">
      <c r="A1" s="139" t="s">
        <v>212</v>
      </c>
      <c r="C1" s="54"/>
      <c r="D1" s="55"/>
      <c r="E1" s="54"/>
      <c r="F1" s="54"/>
      <c r="G1" s="54"/>
      <c r="H1" s="56"/>
      <c r="I1" s="53"/>
      <c r="J1" s="1" t="s">
        <v>209</v>
      </c>
      <c r="AG1" s="37"/>
    </row>
    <row r="2" spans="1:50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50" ht="30" customHeight="1">
      <c r="A3" s="3"/>
      <c r="B3" s="561" t="s">
        <v>213</v>
      </c>
      <c r="C3" s="555" t="s">
        <v>314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177</v>
      </c>
      <c r="AG3" s="496" t="s">
        <v>50</v>
      </c>
      <c r="AH3" s="493" t="s">
        <v>53</v>
      </c>
      <c r="AI3" s="526" t="s">
        <v>214</v>
      </c>
      <c r="AJ3" s="540" t="s">
        <v>371</v>
      </c>
      <c r="AK3" s="540" t="s">
        <v>372</v>
      </c>
      <c r="AL3" s="540" t="s">
        <v>373</v>
      </c>
      <c r="AM3" s="549" t="s">
        <v>34</v>
      </c>
      <c r="AN3" s="529" t="s">
        <v>58</v>
      </c>
      <c r="AO3" s="529" t="s">
        <v>59</v>
      </c>
      <c r="AP3" s="529" t="s">
        <v>48</v>
      </c>
      <c r="AQ3" s="529" t="s">
        <v>64</v>
      </c>
      <c r="AR3" s="529" t="s">
        <v>65</v>
      </c>
      <c r="AS3" s="529" t="s">
        <v>179</v>
      </c>
      <c r="AT3" s="529" t="s">
        <v>180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27"/>
      <c r="AL4" s="527"/>
      <c r="AM4" s="533"/>
      <c r="AN4" s="529"/>
      <c r="AO4" s="529"/>
      <c r="AP4" s="529"/>
      <c r="AQ4" s="529"/>
      <c r="AR4" s="529"/>
      <c r="AS4" s="529"/>
      <c r="AT4" s="529"/>
      <c r="AW4" s="175" t="s">
        <v>266</v>
      </c>
      <c r="AX4" s="176" t="s">
        <v>267</v>
      </c>
    </row>
    <row r="5" spans="1:50" ht="27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9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27"/>
      <c r="AL5" s="527"/>
      <c r="AM5" s="533"/>
      <c r="AN5" s="530"/>
      <c r="AO5" s="530"/>
      <c r="AP5" s="530"/>
      <c r="AQ5" s="530"/>
      <c r="AR5" s="530"/>
      <c r="AS5" s="530"/>
      <c r="AT5" s="530"/>
      <c r="AW5" s="175" t="s">
        <v>268</v>
      </c>
      <c r="AX5" s="176" t="s">
        <v>269</v>
      </c>
    </row>
    <row r="6" spans="1:50" ht="29.1" customHeight="1">
      <c r="A6" s="141" t="s">
        <v>6</v>
      </c>
      <c r="B6" s="7">
        <v>4200</v>
      </c>
      <c r="C6" s="114" t="s">
        <v>409</v>
      </c>
      <c r="D6" s="114" t="s">
        <v>409</v>
      </c>
      <c r="E6" s="114" t="s">
        <v>409</v>
      </c>
      <c r="F6" s="114" t="s">
        <v>409</v>
      </c>
      <c r="G6" s="114" t="s">
        <v>409</v>
      </c>
      <c r="H6" s="114" t="s">
        <v>409</v>
      </c>
      <c r="I6" s="114" t="s">
        <v>409</v>
      </c>
      <c r="J6" s="462" t="s">
        <v>409</v>
      </c>
      <c r="K6" s="462" t="s">
        <v>409</v>
      </c>
      <c r="L6" s="462" t="s">
        <v>409</v>
      </c>
      <c r="M6" s="462" t="s">
        <v>409</v>
      </c>
      <c r="N6" s="462" t="s">
        <v>409</v>
      </c>
      <c r="O6" s="462" t="s">
        <v>409</v>
      </c>
      <c r="P6" s="462" t="s">
        <v>409</v>
      </c>
      <c r="Q6" s="9">
        <f>SUM(R6:X6)</f>
        <v>2</v>
      </c>
      <c r="R6" s="9"/>
      <c r="S6" s="9"/>
      <c r="T6" s="9"/>
      <c r="U6" s="9">
        <v>1</v>
      </c>
      <c r="V6" s="9">
        <v>1</v>
      </c>
      <c r="W6" s="9"/>
      <c r="X6" s="9"/>
      <c r="Y6" s="12">
        <v>0.8</v>
      </c>
      <c r="Z6" s="15">
        <v>40</v>
      </c>
      <c r="AA6" s="18" t="s">
        <v>175</v>
      </c>
      <c r="AC6" s="11">
        <v>20</v>
      </c>
      <c r="AD6" s="10">
        <v>40</v>
      </c>
      <c r="AE6" s="12" t="s">
        <v>210</v>
      </c>
      <c r="AF6" s="12">
        <v>0.5</v>
      </c>
      <c r="AG6" s="15">
        <v>62.5</v>
      </c>
      <c r="AH6" s="18" t="s">
        <v>175</v>
      </c>
      <c r="AI6" s="19">
        <v>30</v>
      </c>
      <c r="AJ6" s="120">
        <v>52.887</v>
      </c>
      <c r="AK6" s="120">
        <f>AJ6</f>
        <v>52.887</v>
      </c>
      <c r="AL6" s="120">
        <f t="shared" ref="AL6:AL34" si="0">AK6</f>
        <v>52.887</v>
      </c>
      <c r="AM6" s="34">
        <v>23</v>
      </c>
      <c r="AN6" s="51"/>
      <c r="AO6" s="51"/>
      <c r="AP6" s="51">
        <v>1500</v>
      </c>
      <c r="AQ6" s="51" t="s">
        <v>175</v>
      </c>
      <c r="AR6" s="51" t="s">
        <v>175</v>
      </c>
      <c r="AS6" s="51"/>
      <c r="AT6" s="51"/>
      <c r="AW6" s="177" t="s">
        <v>270</v>
      </c>
      <c r="AX6" s="178" t="s">
        <v>271</v>
      </c>
    </row>
    <row r="7" spans="1:50" ht="29.1" customHeight="1">
      <c r="A7" s="5" t="s">
        <v>9</v>
      </c>
      <c r="B7" s="7">
        <v>7200</v>
      </c>
      <c r="C7" s="114" t="s">
        <v>409</v>
      </c>
      <c r="D7" s="114" t="s">
        <v>409</v>
      </c>
      <c r="E7" s="114" t="s">
        <v>409</v>
      </c>
      <c r="F7" s="114" t="s">
        <v>409</v>
      </c>
      <c r="G7" s="114" t="s">
        <v>409</v>
      </c>
      <c r="H7" s="114" t="s">
        <v>409</v>
      </c>
      <c r="I7" s="114" t="s">
        <v>409</v>
      </c>
      <c r="J7" s="462" t="s">
        <v>409</v>
      </c>
      <c r="K7" s="462" t="s">
        <v>409</v>
      </c>
      <c r="L7" s="462" t="s">
        <v>409</v>
      </c>
      <c r="M7" s="462" t="s">
        <v>409</v>
      </c>
      <c r="N7" s="462" t="s">
        <v>409</v>
      </c>
      <c r="O7" s="462" t="s">
        <v>409</v>
      </c>
      <c r="P7" s="462" t="s">
        <v>409</v>
      </c>
      <c r="Q7" s="9">
        <f t="shared" ref="Q7:Q33" si="1">SUM(R7:X7)</f>
        <v>2</v>
      </c>
      <c r="R7" s="9"/>
      <c r="S7" s="9"/>
      <c r="T7" s="9"/>
      <c r="U7" s="9">
        <v>1</v>
      </c>
      <c r="V7" s="9"/>
      <c r="W7" s="9">
        <v>1</v>
      </c>
      <c r="X7" s="9"/>
      <c r="Y7" s="12">
        <v>0.8</v>
      </c>
      <c r="Z7" s="15">
        <v>40</v>
      </c>
      <c r="AA7" s="18" t="s">
        <v>175</v>
      </c>
      <c r="AC7" s="11">
        <v>20</v>
      </c>
      <c r="AD7" s="10">
        <v>40</v>
      </c>
      <c r="AE7" s="12" t="s">
        <v>210</v>
      </c>
      <c r="AF7" s="12">
        <v>0.5</v>
      </c>
      <c r="AG7" s="15">
        <v>62.5</v>
      </c>
      <c r="AH7" s="18" t="s">
        <v>175</v>
      </c>
      <c r="AI7" s="19">
        <v>30</v>
      </c>
      <c r="AJ7" s="120">
        <v>53.754000000000005</v>
      </c>
      <c r="AK7" s="120">
        <f t="shared" ref="AK7:AK22" si="2">AJ7</f>
        <v>53.754000000000005</v>
      </c>
      <c r="AL7" s="120">
        <f t="shared" si="0"/>
        <v>53.754000000000005</v>
      </c>
      <c r="AM7" s="34">
        <v>23</v>
      </c>
      <c r="AN7" s="51"/>
      <c r="AO7" s="51"/>
      <c r="AP7" s="51">
        <v>1500</v>
      </c>
      <c r="AQ7" s="51" t="s">
        <v>175</v>
      </c>
      <c r="AR7" s="51" t="s">
        <v>175</v>
      </c>
      <c r="AS7" s="51"/>
      <c r="AT7" s="51"/>
    </row>
    <row r="8" spans="1:50" ht="29.1" customHeight="1">
      <c r="A8" s="5" t="s">
        <v>18</v>
      </c>
      <c r="B8" s="7"/>
      <c r="C8" s="114" t="s">
        <v>409</v>
      </c>
      <c r="D8" s="114" t="s">
        <v>409</v>
      </c>
      <c r="E8" s="114" t="s">
        <v>409</v>
      </c>
      <c r="F8" s="114" t="s">
        <v>409</v>
      </c>
      <c r="G8" s="114" t="s">
        <v>409</v>
      </c>
      <c r="H8" s="114" t="s">
        <v>409</v>
      </c>
      <c r="I8" s="114" t="s">
        <v>409</v>
      </c>
      <c r="J8" s="462" t="s">
        <v>409</v>
      </c>
      <c r="K8" s="462" t="s">
        <v>409</v>
      </c>
      <c r="L8" s="462" t="s">
        <v>409</v>
      </c>
      <c r="M8" s="462" t="s">
        <v>409</v>
      </c>
      <c r="N8" s="462" t="s">
        <v>409</v>
      </c>
      <c r="O8" s="462" t="s">
        <v>409</v>
      </c>
      <c r="P8" s="462" t="s">
        <v>409</v>
      </c>
      <c r="Q8" s="9">
        <f t="shared" si="1"/>
        <v>0</v>
      </c>
      <c r="R8" s="9"/>
      <c r="S8" s="9"/>
      <c r="T8" s="9"/>
      <c r="U8" s="9"/>
      <c r="V8" s="9"/>
      <c r="W8" s="9"/>
      <c r="X8" s="9"/>
      <c r="Y8" s="12">
        <v>0.8</v>
      </c>
      <c r="Z8" s="15">
        <v>40</v>
      </c>
      <c r="AA8" s="18" t="s">
        <v>175</v>
      </c>
      <c r="AC8" s="11">
        <v>20</v>
      </c>
      <c r="AD8" s="10">
        <v>40</v>
      </c>
      <c r="AE8" s="12" t="s">
        <v>210</v>
      </c>
      <c r="AF8" s="12">
        <v>0.5</v>
      </c>
      <c r="AG8" s="15">
        <v>62.5</v>
      </c>
      <c r="AH8" s="18" t="s">
        <v>175</v>
      </c>
      <c r="AI8" s="19">
        <v>30</v>
      </c>
      <c r="AJ8" s="120">
        <v>46.205999999999996</v>
      </c>
      <c r="AK8" s="120">
        <f t="shared" si="2"/>
        <v>46.205999999999996</v>
      </c>
      <c r="AL8" s="120">
        <f t="shared" si="0"/>
        <v>46.205999999999996</v>
      </c>
      <c r="AM8" s="34">
        <v>23</v>
      </c>
      <c r="AN8" s="51"/>
      <c r="AO8" s="51"/>
      <c r="AP8" s="51">
        <v>1500</v>
      </c>
      <c r="AQ8" s="51" t="s">
        <v>175</v>
      </c>
      <c r="AR8" s="51" t="s">
        <v>175</v>
      </c>
      <c r="AS8" s="51"/>
      <c r="AT8" s="51"/>
    </row>
    <row r="9" spans="1:50" ht="29.1" customHeight="1">
      <c r="A9" s="5" t="s">
        <v>16</v>
      </c>
      <c r="B9" s="7"/>
      <c r="C9" s="114" t="s">
        <v>409</v>
      </c>
      <c r="D9" s="114" t="s">
        <v>409</v>
      </c>
      <c r="E9" s="114" t="s">
        <v>409</v>
      </c>
      <c r="F9" s="114" t="s">
        <v>409</v>
      </c>
      <c r="G9" s="114" t="s">
        <v>409</v>
      </c>
      <c r="H9" s="114" t="s">
        <v>409</v>
      </c>
      <c r="I9" s="114" t="s">
        <v>409</v>
      </c>
      <c r="J9" s="462" t="s">
        <v>409</v>
      </c>
      <c r="K9" s="462" t="s">
        <v>409</v>
      </c>
      <c r="L9" s="462" t="s">
        <v>409</v>
      </c>
      <c r="M9" s="462" t="s">
        <v>409</v>
      </c>
      <c r="N9" s="462" t="s">
        <v>409</v>
      </c>
      <c r="O9" s="462" t="s">
        <v>409</v>
      </c>
      <c r="P9" s="462" t="s">
        <v>409</v>
      </c>
      <c r="Q9" s="9">
        <f t="shared" si="1"/>
        <v>0</v>
      </c>
      <c r="R9" s="9"/>
      <c r="S9" s="9"/>
      <c r="T9" s="9"/>
      <c r="U9" s="9"/>
      <c r="V9" s="9"/>
      <c r="W9" s="9"/>
      <c r="X9" s="9"/>
      <c r="Y9" s="12">
        <v>0.8</v>
      </c>
      <c r="Z9" s="15">
        <v>40</v>
      </c>
      <c r="AA9" s="18" t="s">
        <v>175</v>
      </c>
      <c r="AC9" s="11">
        <v>20</v>
      </c>
      <c r="AD9" s="10">
        <v>40</v>
      </c>
      <c r="AE9" s="12" t="s">
        <v>210</v>
      </c>
      <c r="AF9" s="12">
        <v>0.5</v>
      </c>
      <c r="AG9" s="15">
        <v>62.5</v>
      </c>
      <c r="AH9" s="18" t="s">
        <v>175</v>
      </c>
      <c r="AI9" s="19">
        <v>30</v>
      </c>
      <c r="AJ9" s="120">
        <v>49.113</v>
      </c>
      <c r="AK9" s="120">
        <f t="shared" si="2"/>
        <v>49.113</v>
      </c>
      <c r="AL9" s="120">
        <f t="shared" si="0"/>
        <v>49.113</v>
      </c>
      <c r="AM9" s="34">
        <v>23</v>
      </c>
      <c r="AN9" s="51"/>
      <c r="AO9" s="51"/>
      <c r="AP9" s="51">
        <v>1500</v>
      </c>
      <c r="AQ9" s="51" t="s">
        <v>175</v>
      </c>
      <c r="AR9" s="51" t="s">
        <v>175</v>
      </c>
      <c r="AS9" s="51"/>
      <c r="AT9" s="51"/>
    </row>
    <row r="10" spans="1:50" ht="29.1" customHeight="1">
      <c r="A10" s="5" t="s">
        <v>22</v>
      </c>
      <c r="B10" s="7"/>
      <c r="C10" s="114" t="s">
        <v>409</v>
      </c>
      <c r="D10" s="114" t="s">
        <v>409</v>
      </c>
      <c r="E10" s="114" t="s">
        <v>409</v>
      </c>
      <c r="F10" s="114" t="s">
        <v>409</v>
      </c>
      <c r="G10" s="114" t="s">
        <v>409</v>
      </c>
      <c r="H10" s="114" t="s">
        <v>409</v>
      </c>
      <c r="I10" s="114" t="s">
        <v>409</v>
      </c>
      <c r="J10" s="462" t="s">
        <v>409</v>
      </c>
      <c r="K10" s="462" t="s">
        <v>409</v>
      </c>
      <c r="L10" s="462" t="s">
        <v>409</v>
      </c>
      <c r="M10" s="462" t="s">
        <v>409</v>
      </c>
      <c r="N10" s="462" t="s">
        <v>409</v>
      </c>
      <c r="O10" s="462" t="s">
        <v>409</v>
      </c>
      <c r="P10" s="462" t="s">
        <v>409</v>
      </c>
      <c r="Q10" s="9">
        <f t="shared" si="1"/>
        <v>0</v>
      </c>
      <c r="R10" s="9"/>
      <c r="S10" s="9"/>
      <c r="T10" s="9"/>
      <c r="U10" s="9"/>
      <c r="V10" s="9"/>
      <c r="W10" s="9"/>
      <c r="X10" s="9"/>
      <c r="Y10" s="12">
        <v>0.8</v>
      </c>
      <c r="Z10" s="15">
        <v>40</v>
      </c>
      <c r="AA10" s="18" t="s">
        <v>175</v>
      </c>
      <c r="AC10" s="11">
        <v>20</v>
      </c>
      <c r="AD10" s="10">
        <v>40</v>
      </c>
      <c r="AE10" s="12" t="s">
        <v>210</v>
      </c>
      <c r="AF10" s="12">
        <v>0.5</v>
      </c>
      <c r="AG10" s="15">
        <v>62.5</v>
      </c>
      <c r="AH10" s="18" t="s">
        <v>175</v>
      </c>
      <c r="AI10" s="19">
        <v>30</v>
      </c>
      <c r="AJ10" s="120">
        <v>51.51</v>
      </c>
      <c r="AK10" s="120">
        <f t="shared" si="2"/>
        <v>51.51</v>
      </c>
      <c r="AL10" s="120">
        <f t="shared" si="0"/>
        <v>51.51</v>
      </c>
      <c r="AM10" s="34">
        <v>23</v>
      </c>
      <c r="AN10" s="51"/>
      <c r="AO10" s="51"/>
      <c r="AP10" s="51">
        <v>1500</v>
      </c>
      <c r="AQ10" s="51" t="s">
        <v>175</v>
      </c>
      <c r="AR10" s="51" t="s">
        <v>175</v>
      </c>
      <c r="AS10" s="51"/>
      <c r="AT10" s="51"/>
    </row>
    <row r="11" spans="1:50" ht="29.1" customHeight="1">
      <c r="A11" s="5" t="s">
        <v>19</v>
      </c>
      <c r="B11" s="7">
        <v>6420</v>
      </c>
      <c r="C11" s="114" t="s">
        <v>409</v>
      </c>
      <c r="D11" s="114" t="s">
        <v>409</v>
      </c>
      <c r="E11" s="114" t="s">
        <v>409</v>
      </c>
      <c r="F11" s="114" t="s">
        <v>409</v>
      </c>
      <c r="G11" s="114" t="s">
        <v>409</v>
      </c>
      <c r="H11" s="114" t="s">
        <v>409</v>
      </c>
      <c r="I11" s="114" t="s">
        <v>409</v>
      </c>
      <c r="J11" s="462" t="s">
        <v>409</v>
      </c>
      <c r="K11" s="462" t="s">
        <v>409</v>
      </c>
      <c r="L11" s="462" t="s">
        <v>409</v>
      </c>
      <c r="M11" s="462" t="s">
        <v>409</v>
      </c>
      <c r="N11" s="462" t="s">
        <v>409</v>
      </c>
      <c r="O11" s="462" t="s">
        <v>409</v>
      </c>
      <c r="P11" s="462" t="s">
        <v>409</v>
      </c>
      <c r="Q11" s="9">
        <f t="shared" si="1"/>
        <v>4</v>
      </c>
      <c r="R11" s="9"/>
      <c r="S11" s="9"/>
      <c r="T11" s="9"/>
      <c r="U11" s="9">
        <v>3</v>
      </c>
      <c r="V11" s="9">
        <v>1</v>
      </c>
      <c r="W11" s="9"/>
      <c r="X11" s="9"/>
      <c r="Y11" s="12">
        <v>0.8</v>
      </c>
      <c r="Z11" s="15">
        <v>40</v>
      </c>
      <c r="AA11" s="18" t="s">
        <v>175</v>
      </c>
      <c r="AC11" s="11">
        <v>20</v>
      </c>
      <c r="AD11" s="10">
        <v>40</v>
      </c>
      <c r="AE11" s="12" t="s">
        <v>210</v>
      </c>
      <c r="AF11" s="12">
        <v>0.5</v>
      </c>
      <c r="AG11" s="15">
        <v>62.5</v>
      </c>
      <c r="AH11" s="18" t="s">
        <v>175</v>
      </c>
      <c r="AI11" s="19">
        <v>30</v>
      </c>
      <c r="AJ11" s="120">
        <v>49.010999999999996</v>
      </c>
      <c r="AK11" s="120">
        <f t="shared" si="2"/>
        <v>49.010999999999996</v>
      </c>
      <c r="AL11" s="120">
        <f t="shared" si="0"/>
        <v>49.010999999999996</v>
      </c>
      <c r="AM11" s="34">
        <v>23</v>
      </c>
      <c r="AN11" s="51"/>
      <c r="AO11" s="51"/>
      <c r="AP11" s="51">
        <v>1500</v>
      </c>
      <c r="AQ11" s="51" t="s">
        <v>175</v>
      </c>
      <c r="AR11" s="51" t="s">
        <v>175</v>
      </c>
      <c r="AS11" s="51"/>
      <c r="AT11" s="51"/>
    </row>
    <row r="12" spans="1:50" ht="29.1" customHeight="1">
      <c r="A12" s="5" t="s">
        <v>3</v>
      </c>
      <c r="B12" s="7"/>
      <c r="C12" s="114" t="s">
        <v>409</v>
      </c>
      <c r="D12" s="114" t="s">
        <v>409</v>
      </c>
      <c r="E12" s="114" t="s">
        <v>409</v>
      </c>
      <c r="F12" s="114" t="s">
        <v>409</v>
      </c>
      <c r="G12" s="114" t="s">
        <v>409</v>
      </c>
      <c r="H12" s="114" t="s">
        <v>409</v>
      </c>
      <c r="I12" s="114" t="s">
        <v>409</v>
      </c>
      <c r="J12" s="462" t="s">
        <v>409</v>
      </c>
      <c r="K12" s="462" t="s">
        <v>409</v>
      </c>
      <c r="L12" s="462" t="s">
        <v>409</v>
      </c>
      <c r="M12" s="462" t="s">
        <v>409</v>
      </c>
      <c r="N12" s="462" t="s">
        <v>409</v>
      </c>
      <c r="O12" s="462" t="s">
        <v>409</v>
      </c>
      <c r="P12" s="462" t="s">
        <v>409</v>
      </c>
      <c r="Q12" s="9">
        <f t="shared" si="1"/>
        <v>0</v>
      </c>
      <c r="R12" s="9"/>
      <c r="S12" s="9"/>
      <c r="T12" s="9"/>
      <c r="U12" s="9"/>
      <c r="V12" s="9"/>
      <c r="W12" s="9"/>
      <c r="X12" s="9"/>
      <c r="Y12" s="12">
        <v>0.8</v>
      </c>
      <c r="Z12" s="15">
        <v>40</v>
      </c>
      <c r="AA12" s="18" t="s">
        <v>175</v>
      </c>
      <c r="AC12" s="11">
        <v>20</v>
      </c>
      <c r="AD12" s="10">
        <v>40</v>
      </c>
      <c r="AE12" s="12" t="s">
        <v>210</v>
      </c>
      <c r="AF12" s="12">
        <v>0.5</v>
      </c>
      <c r="AG12" s="15">
        <v>62.5</v>
      </c>
      <c r="AH12" s="18" t="s">
        <v>175</v>
      </c>
      <c r="AI12" s="19">
        <v>30</v>
      </c>
      <c r="AJ12" s="120">
        <v>63.086999999999996</v>
      </c>
      <c r="AK12" s="120">
        <f t="shared" si="2"/>
        <v>63.086999999999996</v>
      </c>
      <c r="AL12" s="120">
        <f t="shared" si="0"/>
        <v>63.086999999999996</v>
      </c>
      <c r="AM12" s="34">
        <v>23</v>
      </c>
      <c r="AN12" s="51"/>
      <c r="AO12" s="51"/>
      <c r="AP12" s="51">
        <v>1500</v>
      </c>
      <c r="AQ12" s="51" t="s">
        <v>175</v>
      </c>
      <c r="AR12" s="51" t="s">
        <v>175</v>
      </c>
      <c r="AS12" s="51"/>
      <c r="AT12" s="51"/>
    </row>
    <row r="13" spans="1:50" ht="29.1" customHeight="1">
      <c r="A13" s="5" t="s">
        <v>20</v>
      </c>
      <c r="B13" s="7"/>
      <c r="C13" s="114" t="s">
        <v>409</v>
      </c>
      <c r="D13" s="114" t="s">
        <v>409</v>
      </c>
      <c r="E13" s="114" t="s">
        <v>409</v>
      </c>
      <c r="F13" s="114" t="s">
        <v>409</v>
      </c>
      <c r="G13" s="114" t="s">
        <v>409</v>
      </c>
      <c r="H13" s="114" t="s">
        <v>409</v>
      </c>
      <c r="I13" s="114" t="s">
        <v>409</v>
      </c>
      <c r="J13" s="462" t="s">
        <v>409</v>
      </c>
      <c r="K13" s="462" t="s">
        <v>409</v>
      </c>
      <c r="L13" s="462" t="s">
        <v>409</v>
      </c>
      <c r="M13" s="462" t="s">
        <v>409</v>
      </c>
      <c r="N13" s="462" t="s">
        <v>409</v>
      </c>
      <c r="O13" s="462" t="s">
        <v>409</v>
      </c>
      <c r="P13" s="462" t="s">
        <v>409</v>
      </c>
      <c r="Q13" s="9">
        <f t="shared" si="1"/>
        <v>0</v>
      </c>
      <c r="R13" s="9"/>
      <c r="S13" s="9"/>
      <c r="T13" s="9"/>
      <c r="U13" s="9"/>
      <c r="V13" s="9"/>
      <c r="W13" s="9"/>
      <c r="X13" s="9"/>
      <c r="Y13" s="12">
        <v>0.8</v>
      </c>
      <c r="Z13" s="15">
        <v>40</v>
      </c>
      <c r="AA13" s="18" t="s">
        <v>175</v>
      </c>
      <c r="AC13" s="11">
        <v>20</v>
      </c>
      <c r="AD13" s="10">
        <v>40</v>
      </c>
      <c r="AE13" s="12" t="s">
        <v>210</v>
      </c>
      <c r="AF13" s="12">
        <v>0.5</v>
      </c>
      <c r="AG13" s="15">
        <v>62.5</v>
      </c>
      <c r="AH13" s="18" t="s">
        <v>175</v>
      </c>
      <c r="AI13" s="19">
        <v>30</v>
      </c>
      <c r="AJ13" s="120">
        <v>48.45</v>
      </c>
      <c r="AK13" s="120">
        <f t="shared" si="2"/>
        <v>48.45</v>
      </c>
      <c r="AL13" s="120">
        <f t="shared" si="0"/>
        <v>48.45</v>
      </c>
      <c r="AM13" s="34">
        <v>23</v>
      </c>
      <c r="AN13" s="51"/>
      <c r="AO13" s="51"/>
      <c r="AP13" s="51">
        <v>1500</v>
      </c>
      <c r="AQ13" s="51" t="s">
        <v>175</v>
      </c>
      <c r="AR13" s="51" t="s">
        <v>175</v>
      </c>
      <c r="AS13" s="51"/>
      <c r="AT13" s="51"/>
    </row>
    <row r="14" spans="1:50" ht="29.1" customHeight="1">
      <c r="A14" s="5" t="s">
        <v>13</v>
      </c>
      <c r="B14" s="7"/>
      <c r="C14" s="114" t="s">
        <v>409</v>
      </c>
      <c r="D14" s="114" t="s">
        <v>409</v>
      </c>
      <c r="E14" s="114" t="s">
        <v>409</v>
      </c>
      <c r="F14" s="114" t="s">
        <v>409</v>
      </c>
      <c r="G14" s="114" t="s">
        <v>409</v>
      </c>
      <c r="H14" s="114" t="s">
        <v>409</v>
      </c>
      <c r="I14" s="114" t="s">
        <v>409</v>
      </c>
      <c r="J14" s="462" t="s">
        <v>409</v>
      </c>
      <c r="K14" s="462" t="s">
        <v>409</v>
      </c>
      <c r="L14" s="462" t="s">
        <v>409</v>
      </c>
      <c r="M14" s="462" t="s">
        <v>409</v>
      </c>
      <c r="N14" s="462" t="s">
        <v>409</v>
      </c>
      <c r="O14" s="462" t="s">
        <v>409</v>
      </c>
      <c r="P14" s="462" t="s">
        <v>409</v>
      </c>
      <c r="Q14" s="9">
        <f>SUM(R14:X14)</f>
        <v>0</v>
      </c>
      <c r="R14" s="9"/>
      <c r="S14" s="9"/>
      <c r="T14" s="9"/>
      <c r="U14" s="9"/>
      <c r="V14" s="9"/>
      <c r="W14" s="9"/>
      <c r="X14" s="9"/>
      <c r="Y14" s="12">
        <v>0.8</v>
      </c>
      <c r="Z14" s="15">
        <v>40</v>
      </c>
      <c r="AA14" s="18" t="s">
        <v>175</v>
      </c>
      <c r="AC14" s="11">
        <v>20</v>
      </c>
      <c r="AD14" s="10">
        <v>40</v>
      </c>
      <c r="AE14" s="12" t="s">
        <v>210</v>
      </c>
      <c r="AF14" s="12">
        <v>0.5</v>
      </c>
      <c r="AG14" s="15">
        <v>62.5</v>
      </c>
      <c r="AH14" s="18" t="s">
        <v>175</v>
      </c>
      <c r="AI14" s="19">
        <v>30</v>
      </c>
      <c r="AJ14" s="120">
        <v>58.65</v>
      </c>
      <c r="AK14" s="120">
        <f t="shared" si="2"/>
        <v>58.65</v>
      </c>
      <c r="AL14" s="120">
        <f t="shared" si="0"/>
        <v>58.65</v>
      </c>
      <c r="AM14" s="34">
        <v>23</v>
      </c>
      <c r="AN14" s="51"/>
      <c r="AO14" s="51"/>
      <c r="AP14" s="51">
        <v>1500</v>
      </c>
      <c r="AQ14" s="51" t="s">
        <v>175</v>
      </c>
      <c r="AR14" s="51" t="s">
        <v>175</v>
      </c>
      <c r="AS14" s="51"/>
      <c r="AT14" s="51"/>
    </row>
    <row r="15" spans="1:50" ht="29.1" customHeight="1">
      <c r="A15" s="5" t="s">
        <v>4</v>
      </c>
      <c r="B15" s="7">
        <v>17900</v>
      </c>
      <c r="C15" s="114" t="s">
        <v>409</v>
      </c>
      <c r="D15" s="114" t="s">
        <v>409</v>
      </c>
      <c r="E15" s="114" t="s">
        <v>409</v>
      </c>
      <c r="F15" s="114" t="s">
        <v>409</v>
      </c>
      <c r="G15" s="114" t="s">
        <v>409</v>
      </c>
      <c r="H15" s="114" t="s">
        <v>409</v>
      </c>
      <c r="I15" s="114" t="s">
        <v>409</v>
      </c>
      <c r="J15" s="462" t="s">
        <v>409</v>
      </c>
      <c r="K15" s="462" t="s">
        <v>409</v>
      </c>
      <c r="L15" s="462" t="s">
        <v>409</v>
      </c>
      <c r="M15" s="462" t="s">
        <v>409</v>
      </c>
      <c r="N15" s="462" t="s">
        <v>409</v>
      </c>
      <c r="O15" s="462" t="s">
        <v>409</v>
      </c>
      <c r="P15" s="462" t="s">
        <v>409</v>
      </c>
      <c r="Q15" s="9">
        <f t="shared" si="1"/>
        <v>4</v>
      </c>
      <c r="R15" s="9"/>
      <c r="S15" s="9"/>
      <c r="T15" s="9"/>
      <c r="U15" s="9">
        <v>1</v>
      </c>
      <c r="V15" s="9">
        <v>1</v>
      </c>
      <c r="W15" s="9">
        <v>2</v>
      </c>
      <c r="X15" s="9"/>
      <c r="Y15" s="12">
        <v>0.8</v>
      </c>
      <c r="Z15" s="15">
        <v>40</v>
      </c>
      <c r="AA15" s="18" t="s">
        <v>175</v>
      </c>
      <c r="AC15" s="11">
        <v>20</v>
      </c>
      <c r="AD15" s="10">
        <v>40</v>
      </c>
      <c r="AE15" s="12" t="s">
        <v>210</v>
      </c>
      <c r="AF15" s="12">
        <v>0.5</v>
      </c>
      <c r="AG15" s="15">
        <v>62.5</v>
      </c>
      <c r="AH15" s="18" t="s">
        <v>175</v>
      </c>
      <c r="AI15" s="19">
        <v>30</v>
      </c>
      <c r="AJ15" s="120">
        <v>52.02</v>
      </c>
      <c r="AK15" s="120">
        <f t="shared" si="2"/>
        <v>52.02</v>
      </c>
      <c r="AL15" s="120">
        <f t="shared" si="0"/>
        <v>52.02</v>
      </c>
      <c r="AM15" s="34">
        <v>23</v>
      </c>
      <c r="AN15" s="51"/>
      <c r="AO15" s="51"/>
      <c r="AP15" s="51">
        <v>1500</v>
      </c>
      <c r="AQ15" s="51" t="s">
        <v>175</v>
      </c>
      <c r="AR15" s="51" t="s">
        <v>175</v>
      </c>
      <c r="AS15" s="51"/>
      <c r="AT15" s="51"/>
    </row>
    <row r="16" spans="1:50" ht="29.1" customHeight="1">
      <c r="A16" s="6" t="s">
        <v>0</v>
      </c>
      <c r="B16" s="7">
        <v>31775</v>
      </c>
      <c r="C16" s="114" t="s">
        <v>409</v>
      </c>
      <c r="D16" s="114" t="s">
        <v>409</v>
      </c>
      <c r="E16" s="114" t="s">
        <v>409</v>
      </c>
      <c r="F16" s="114" t="s">
        <v>409</v>
      </c>
      <c r="G16" s="114" t="s">
        <v>409</v>
      </c>
      <c r="H16" s="114" t="s">
        <v>409</v>
      </c>
      <c r="I16" s="114" t="s">
        <v>409</v>
      </c>
      <c r="J16" s="462" t="s">
        <v>409</v>
      </c>
      <c r="K16" s="462" t="s">
        <v>409</v>
      </c>
      <c r="L16" s="462" t="s">
        <v>409</v>
      </c>
      <c r="M16" s="462" t="s">
        <v>409</v>
      </c>
      <c r="N16" s="462" t="s">
        <v>409</v>
      </c>
      <c r="O16" s="462" t="s">
        <v>409</v>
      </c>
      <c r="P16" s="462" t="s">
        <v>409</v>
      </c>
      <c r="Q16" s="9">
        <f t="shared" si="1"/>
        <v>10</v>
      </c>
      <c r="R16" s="9"/>
      <c r="S16" s="9">
        <v>1</v>
      </c>
      <c r="T16" s="9"/>
      <c r="U16" s="9">
        <v>1</v>
      </c>
      <c r="V16" s="9">
        <v>6</v>
      </c>
      <c r="W16" s="9">
        <v>2</v>
      </c>
      <c r="X16" s="9"/>
      <c r="Y16" s="12">
        <v>0.8</v>
      </c>
      <c r="Z16" s="15">
        <v>40</v>
      </c>
      <c r="AA16" s="18" t="s">
        <v>175</v>
      </c>
      <c r="AC16" s="11">
        <v>20</v>
      </c>
      <c r="AD16" s="10">
        <v>40</v>
      </c>
      <c r="AE16" s="12" t="s">
        <v>210</v>
      </c>
      <c r="AF16" s="12">
        <v>0.5</v>
      </c>
      <c r="AG16" s="15">
        <v>62.5</v>
      </c>
      <c r="AH16" s="18" t="s">
        <v>175</v>
      </c>
      <c r="AI16" s="19">
        <v>30</v>
      </c>
      <c r="AJ16" s="120">
        <v>50.285999999999994</v>
      </c>
      <c r="AK16" s="120">
        <f t="shared" si="2"/>
        <v>50.285999999999994</v>
      </c>
      <c r="AL16" s="120">
        <f t="shared" si="0"/>
        <v>50.285999999999994</v>
      </c>
      <c r="AM16" s="34">
        <v>23</v>
      </c>
      <c r="AN16" s="51"/>
      <c r="AO16" s="51"/>
      <c r="AP16" s="51">
        <v>1500</v>
      </c>
      <c r="AQ16" s="51" t="s">
        <v>175</v>
      </c>
      <c r="AR16" s="51" t="s">
        <v>175</v>
      </c>
      <c r="AS16" s="51"/>
      <c r="AT16" s="51"/>
    </row>
    <row r="17" spans="1:46" ht="29.1" customHeight="1">
      <c r="A17" s="5" t="s">
        <v>15</v>
      </c>
      <c r="B17" s="7"/>
      <c r="C17" s="114" t="s">
        <v>409</v>
      </c>
      <c r="D17" s="114" t="s">
        <v>409</v>
      </c>
      <c r="E17" s="114" t="s">
        <v>409</v>
      </c>
      <c r="F17" s="114" t="s">
        <v>409</v>
      </c>
      <c r="G17" s="114" t="s">
        <v>409</v>
      </c>
      <c r="H17" s="114" t="s">
        <v>409</v>
      </c>
      <c r="I17" s="114" t="s">
        <v>409</v>
      </c>
      <c r="J17" s="462" t="s">
        <v>409</v>
      </c>
      <c r="K17" s="462" t="s">
        <v>409</v>
      </c>
      <c r="L17" s="462" t="s">
        <v>409</v>
      </c>
      <c r="M17" s="462" t="s">
        <v>409</v>
      </c>
      <c r="N17" s="462" t="s">
        <v>409</v>
      </c>
      <c r="O17" s="462" t="s">
        <v>409</v>
      </c>
      <c r="P17" s="462" t="s">
        <v>409</v>
      </c>
      <c r="Q17" s="9">
        <f t="shared" si="1"/>
        <v>0</v>
      </c>
      <c r="R17" s="9"/>
      <c r="S17" s="9"/>
      <c r="T17" s="9"/>
      <c r="U17" s="9"/>
      <c r="V17" s="9"/>
      <c r="W17" s="9"/>
      <c r="X17" s="9"/>
      <c r="Y17" s="12">
        <v>0.8</v>
      </c>
      <c r="Z17" s="15">
        <v>40</v>
      </c>
      <c r="AA17" s="18" t="s">
        <v>175</v>
      </c>
      <c r="AC17" s="11">
        <v>20</v>
      </c>
      <c r="AD17" s="10">
        <v>40</v>
      </c>
      <c r="AE17" s="12" t="s">
        <v>210</v>
      </c>
      <c r="AF17" s="12">
        <v>0.5</v>
      </c>
      <c r="AG17" s="15">
        <v>62.5</v>
      </c>
      <c r="AH17" s="18" t="s">
        <v>175</v>
      </c>
      <c r="AI17" s="19">
        <v>30</v>
      </c>
      <c r="AJ17" s="120">
        <v>54.620999999999995</v>
      </c>
      <c r="AK17" s="120">
        <f t="shared" si="2"/>
        <v>54.620999999999995</v>
      </c>
      <c r="AL17" s="120">
        <f t="shared" si="0"/>
        <v>54.620999999999995</v>
      </c>
      <c r="AM17" s="34">
        <v>23</v>
      </c>
      <c r="AN17" s="51"/>
      <c r="AO17" s="51"/>
      <c r="AP17" s="51">
        <v>1500</v>
      </c>
      <c r="AQ17" s="51" t="s">
        <v>175</v>
      </c>
      <c r="AR17" s="51" t="s">
        <v>175</v>
      </c>
      <c r="AS17" s="51"/>
      <c r="AT17" s="51"/>
    </row>
    <row r="18" spans="1:46" ht="29.1" customHeight="1">
      <c r="A18" s="5" t="s">
        <v>21</v>
      </c>
      <c r="B18" s="7">
        <v>1000</v>
      </c>
      <c r="C18" s="114" t="s">
        <v>409</v>
      </c>
      <c r="D18" s="114" t="s">
        <v>409</v>
      </c>
      <c r="E18" s="114" t="s">
        <v>409</v>
      </c>
      <c r="F18" s="114" t="s">
        <v>409</v>
      </c>
      <c r="G18" s="114" t="s">
        <v>409</v>
      </c>
      <c r="H18" s="114" t="s">
        <v>409</v>
      </c>
      <c r="I18" s="114" t="s">
        <v>409</v>
      </c>
      <c r="J18" s="462" t="s">
        <v>409</v>
      </c>
      <c r="K18" s="462" t="s">
        <v>409</v>
      </c>
      <c r="L18" s="462" t="s">
        <v>409</v>
      </c>
      <c r="M18" s="462" t="s">
        <v>409</v>
      </c>
      <c r="N18" s="462" t="s">
        <v>409</v>
      </c>
      <c r="O18" s="462" t="s">
        <v>409</v>
      </c>
      <c r="P18" s="462" t="s">
        <v>409</v>
      </c>
      <c r="Q18" s="9">
        <f t="shared" si="1"/>
        <v>1</v>
      </c>
      <c r="R18" s="9"/>
      <c r="S18" s="9"/>
      <c r="T18" s="9">
        <v>1</v>
      </c>
      <c r="U18" s="9"/>
      <c r="V18" s="9"/>
      <c r="W18" s="9"/>
      <c r="X18" s="9"/>
      <c r="Y18" s="12">
        <v>0.8</v>
      </c>
      <c r="Z18" s="15">
        <v>40</v>
      </c>
      <c r="AA18" s="18" t="s">
        <v>175</v>
      </c>
      <c r="AC18" s="11">
        <v>20</v>
      </c>
      <c r="AD18" s="10">
        <v>40</v>
      </c>
      <c r="AE18" s="12" t="s">
        <v>210</v>
      </c>
      <c r="AF18" s="12">
        <v>0.5</v>
      </c>
      <c r="AG18" s="15">
        <v>62.5</v>
      </c>
      <c r="AH18" s="18" t="s">
        <v>175</v>
      </c>
      <c r="AI18" s="19">
        <v>30</v>
      </c>
      <c r="AJ18" s="120">
        <v>46.460999999999991</v>
      </c>
      <c r="AK18" s="120">
        <f t="shared" si="2"/>
        <v>46.460999999999991</v>
      </c>
      <c r="AL18" s="120">
        <f t="shared" si="0"/>
        <v>46.460999999999991</v>
      </c>
      <c r="AM18" s="34">
        <v>23</v>
      </c>
      <c r="AN18" s="51"/>
      <c r="AO18" s="51"/>
      <c r="AP18" s="51">
        <v>1500</v>
      </c>
      <c r="AQ18" s="51" t="s">
        <v>175</v>
      </c>
      <c r="AR18" s="51" t="s">
        <v>175</v>
      </c>
      <c r="AS18" s="51"/>
      <c r="AT18" s="51"/>
    </row>
    <row r="19" spans="1:46" ht="29.1" customHeight="1">
      <c r="A19" s="5" t="s">
        <v>10</v>
      </c>
      <c r="B19" s="7"/>
      <c r="C19" s="114" t="s">
        <v>409</v>
      </c>
      <c r="D19" s="114" t="s">
        <v>409</v>
      </c>
      <c r="E19" s="114" t="s">
        <v>409</v>
      </c>
      <c r="F19" s="114" t="s">
        <v>409</v>
      </c>
      <c r="G19" s="114" t="s">
        <v>409</v>
      </c>
      <c r="H19" s="114" t="s">
        <v>409</v>
      </c>
      <c r="I19" s="114" t="s">
        <v>409</v>
      </c>
      <c r="J19" s="462" t="s">
        <v>409</v>
      </c>
      <c r="K19" s="462" t="s">
        <v>409</v>
      </c>
      <c r="L19" s="462" t="s">
        <v>409</v>
      </c>
      <c r="M19" s="462" t="s">
        <v>409</v>
      </c>
      <c r="N19" s="462" t="s">
        <v>409</v>
      </c>
      <c r="O19" s="462" t="s">
        <v>409</v>
      </c>
      <c r="P19" s="462" t="s">
        <v>409</v>
      </c>
      <c r="Q19" s="9">
        <f t="shared" si="1"/>
        <v>0</v>
      </c>
      <c r="R19" s="9"/>
      <c r="S19" s="9"/>
      <c r="T19" s="9"/>
      <c r="U19" s="9"/>
      <c r="V19" s="9"/>
      <c r="W19" s="9"/>
      <c r="X19" s="9"/>
      <c r="Y19" s="12">
        <v>0.8</v>
      </c>
      <c r="Z19" s="15">
        <v>40</v>
      </c>
      <c r="AA19" s="18" t="s">
        <v>175</v>
      </c>
      <c r="AC19" s="11">
        <v>20</v>
      </c>
      <c r="AD19" s="10">
        <v>40</v>
      </c>
      <c r="AE19" s="12" t="s">
        <v>210</v>
      </c>
      <c r="AF19" s="12">
        <v>0.5</v>
      </c>
      <c r="AG19" s="15">
        <v>62.5</v>
      </c>
      <c r="AH19" s="18" t="s">
        <v>175</v>
      </c>
      <c r="AI19" s="19">
        <v>30</v>
      </c>
      <c r="AJ19" s="120">
        <v>53.499000000000002</v>
      </c>
      <c r="AK19" s="120">
        <f t="shared" si="2"/>
        <v>53.499000000000002</v>
      </c>
      <c r="AL19" s="120">
        <f t="shared" si="0"/>
        <v>53.499000000000002</v>
      </c>
      <c r="AM19" s="34">
        <v>23</v>
      </c>
      <c r="AN19" s="51"/>
      <c r="AO19" s="51"/>
      <c r="AP19" s="51">
        <v>1500</v>
      </c>
      <c r="AQ19" s="51" t="s">
        <v>175</v>
      </c>
      <c r="AR19" s="51" t="s">
        <v>175</v>
      </c>
      <c r="AS19" s="51"/>
      <c r="AT19" s="51"/>
    </row>
    <row r="20" spans="1:46" ht="29.1" customHeight="1">
      <c r="A20" s="5" t="s">
        <v>2</v>
      </c>
      <c r="B20" s="7">
        <v>11000</v>
      </c>
      <c r="C20" s="114" t="s">
        <v>409</v>
      </c>
      <c r="D20" s="114" t="s">
        <v>409</v>
      </c>
      <c r="E20" s="114" t="s">
        <v>409</v>
      </c>
      <c r="F20" s="114" t="s">
        <v>409</v>
      </c>
      <c r="G20" s="114" t="s">
        <v>409</v>
      </c>
      <c r="H20" s="114" t="s">
        <v>409</v>
      </c>
      <c r="I20" s="114" t="s">
        <v>409</v>
      </c>
      <c r="J20" s="462" t="s">
        <v>409</v>
      </c>
      <c r="K20" s="462" t="s">
        <v>409</v>
      </c>
      <c r="L20" s="462" t="s">
        <v>409</v>
      </c>
      <c r="M20" s="462" t="s">
        <v>409</v>
      </c>
      <c r="N20" s="462" t="s">
        <v>409</v>
      </c>
      <c r="O20" s="462" t="s">
        <v>409</v>
      </c>
      <c r="P20" s="462" t="s">
        <v>409</v>
      </c>
      <c r="Q20" s="9">
        <f t="shared" si="1"/>
        <v>2</v>
      </c>
      <c r="R20" s="9"/>
      <c r="S20" s="9"/>
      <c r="T20" s="9"/>
      <c r="U20" s="9"/>
      <c r="V20" s="9"/>
      <c r="W20" s="9">
        <v>2</v>
      </c>
      <c r="X20" s="9"/>
      <c r="Y20" s="12">
        <v>0.8</v>
      </c>
      <c r="Z20" s="15">
        <v>40</v>
      </c>
      <c r="AA20" s="18" t="s">
        <v>175</v>
      </c>
      <c r="AC20" s="11">
        <v>20</v>
      </c>
      <c r="AD20" s="10">
        <v>40</v>
      </c>
      <c r="AE20" s="12" t="s">
        <v>210</v>
      </c>
      <c r="AF20" s="12">
        <v>0.5</v>
      </c>
      <c r="AG20" s="15">
        <v>62.5</v>
      </c>
      <c r="AH20" s="18" t="s">
        <v>175</v>
      </c>
      <c r="AI20" s="19">
        <v>30</v>
      </c>
      <c r="AJ20" s="120">
        <v>50.847000000000001</v>
      </c>
      <c r="AK20" s="120">
        <f t="shared" si="2"/>
        <v>50.847000000000001</v>
      </c>
      <c r="AL20" s="120">
        <f t="shared" si="0"/>
        <v>50.847000000000001</v>
      </c>
      <c r="AM20" s="34">
        <v>23</v>
      </c>
      <c r="AN20" s="51"/>
      <c r="AO20" s="51"/>
      <c r="AP20" s="51">
        <v>1500</v>
      </c>
      <c r="AQ20" s="51" t="s">
        <v>175</v>
      </c>
      <c r="AR20" s="51" t="s">
        <v>175</v>
      </c>
      <c r="AS20" s="51"/>
      <c r="AT20" s="51"/>
    </row>
    <row r="21" spans="1:46" ht="29.1" customHeight="1">
      <c r="A21" s="5" t="s">
        <v>23</v>
      </c>
      <c r="B21" s="7"/>
      <c r="C21" s="114" t="s">
        <v>409</v>
      </c>
      <c r="D21" s="114" t="s">
        <v>409</v>
      </c>
      <c r="E21" s="114" t="s">
        <v>409</v>
      </c>
      <c r="F21" s="114" t="s">
        <v>409</v>
      </c>
      <c r="G21" s="114" t="s">
        <v>409</v>
      </c>
      <c r="H21" s="114" t="s">
        <v>409</v>
      </c>
      <c r="I21" s="114" t="s">
        <v>409</v>
      </c>
      <c r="J21" s="462" t="s">
        <v>409</v>
      </c>
      <c r="K21" s="462" t="s">
        <v>409</v>
      </c>
      <c r="L21" s="462" t="s">
        <v>409</v>
      </c>
      <c r="M21" s="462" t="s">
        <v>409</v>
      </c>
      <c r="N21" s="462" t="s">
        <v>409</v>
      </c>
      <c r="O21" s="462" t="s">
        <v>409</v>
      </c>
      <c r="P21" s="462" t="s">
        <v>409</v>
      </c>
      <c r="Q21" s="9">
        <f t="shared" si="1"/>
        <v>0</v>
      </c>
      <c r="R21" s="9"/>
      <c r="S21" s="9"/>
      <c r="T21" s="9"/>
      <c r="U21" s="9"/>
      <c r="V21" s="9"/>
      <c r="W21" s="9"/>
      <c r="X21" s="9"/>
      <c r="Y21" s="12">
        <v>0.8</v>
      </c>
      <c r="Z21" s="15">
        <v>40</v>
      </c>
      <c r="AA21" s="18" t="s">
        <v>175</v>
      </c>
      <c r="AC21" s="11">
        <v>20</v>
      </c>
      <c r="AD21" s="10">
        <v>40</v>
      </c>
      <c r="AE21" s="12" t="s">
        <v>210</v>
      </c>
      <c r="AF21" s="12">
        <v>0.5</v>
      </c>
      <c r="AG21" s="15">
        <v>62.5</v>
      </c>
      <c r="AH21" s="18" t="s">
        <v>175</v>
      </c>
      <c r="AI21" s="19">
        <v>30</v>
      </c>
      <c r="AJ21" s="120">
        <v>50.234999999999999</v>
      </c>
      <c r="AK21" s="120">
        <f t="shared" si="2"/>
        <v>50.234999999999999</v>
      </c>
      <c r="AL21" s="120">
        <f t="shared" si="0"/>
        <v>50.234999999999999</v>
      </c>
      <c r="AM21" s="34">
        <v>23</v>
      </c>
      <c r="AN21" s="51"/>
      <c r="AO21" s="51"/>
      <c r="AP21" s="51">
        <v>1500</v>
      </c>
      <c r="AQ21" s="51" t="s">
        <v>175</v>
      </c>
      <c r="AR21" s="51" t="s">
        <v>175</v>
      </c>
      <c r="AS21" s="51"/>
      <c r="AT21" s="51"/>
    </row>
    <row r="22" spans="1:46" ht="29.1" customHeight="1">
      <c r="A22" s="5" t="s">
        <v>17</v>
      </c>
      <c r="B22" s="7"/>
      <c r="C22" s="114" t="s">
        <v>409</v>
      </c>
      <c r="D22" s="114" t="s">
        <v>409</v>
      </c>
      <c r="E22" s="114" t="s">
        <v>409</v>
      </c>
      <c r="F22" s="114" t="s">
        <v>409</v>
      </c>
      <c r="G22" s="114" t="s">
        <v>409</v>
      </c>
      <c r="H22" s="114" t="s">
        <v>409</v>
      </c>
      <c r="I22" s="114" t="s">
        <v>409</v>
      </c>
      <c r="J22" s="462" t="s">
        <v>409</v>
      </c>
      <c r="K22" s="462" t="s">
        <v>409</v>
      </c>
      <c r="L22" s="462" t="s">
        <v>409</v>
      </c>
      <c r="M22" s="462" t="s">
        <v>409</v>
      </c>
      <c r="N22" s="462" t="s">
        <v>409</v>
      </c>
      <c r="O22" s="462" t="s">
        <v>409</v>
      </c>
      <c r="P22" s="462" t="s">
        <v>409</v>
      </c>
      <c r="Q22" s="9">
        <f t="shared" si="1"/>
        <v>0</v>
      </c>
      <c r="R22" s="9"/>
      <c r="S22" s="9"/>
      <c r="T22" s="9"/>
      <c r="U22" s="9"/>
      <c r="V22" s="9"/>
      <c r="W22" s="9"/>
      <c r="X22" s="9"/>
      <c r="Y22" s="12">
        <v>0.8</v>
      </c>
      <c r="Z22" s="15">
        <v>40</v>
      </c>
      <c r="AA22" s="18" t="s">
        <v>175</v>
      </c>
      <c r="AC22" s="11">
        <v>20</v>
      </c>
      <c r="AD22" s="10">
        <v>40</v>
      </c>
      <c r="AE22" s="12" t="s">
        <v>210</v>
      </c>
      <c r="AF22" s="12">
        <v>0.5</v>
      </c>
      <c r="AG22" s="15">
        <v>62.5</v>
      </c>
      <c r="AH22" s="18" t="s">
        <v>175</v>
      </c>
      <c r="AI22" s="19">
        <v>30</v>
      </c>
      <c r="AJ22" s="120">
        <v>47.838000000000001</v>
      </c>
      <c r="AK22" s="120">
        <f t="shared" si="2"/>
        <v>47.838000000000001</v>
      </c>
      <c r="AL22" s="120">
        <f t="shared" si="0"/>
        <v>47.838000000000001</v>
      </c>
      <c r="AM22" s="34">
        <v>23</v>
      </c>
      <c r="AN22" s="51"/>
      <c r="AO22" s="51"/>
      <c r="AP22" s="51">
        <v>1500</v>
      </c>
      <c r="AQ22" s="51" t="s">
        <v>175</v>
      </c>
      <c r="AR22" s="51" t="s">
        <v>175</v>
      </c>
      <c r="AS22" s="51"/>
      <c r="AT22" s="51"/>
    </row>
    <row r="23" spans="1:46" ht="29.1" customHeight="1">
      <c r="A23" s="5" t="s">
        <v>24</v>
      </c>
      <c r="B23" s="7"/>
      <c r="C23" s="114" t="s">
        <v>409</v>
      </c>
      <c r="D23" s="114" t="s">
        <v>409</v>
      </c>
      <c r="E23" s="114" t="s">
        <v>409</v>
      </c>
      <c r="F23" s="114" t="s">
        <v>409</v>
      </c>
      <c r="G23" s="114" t="s">
        <v>409</v>
      </c>
      <c r="H23" s="114" t="s">
        <v>409</v>
      </c>
      <c r="I23" s="114" t="s">
        <v>409</v>
      </c>
      <c r="J23" s="462" t="s">
        <v>409</v>
      </c>
      <c r="K23" s="462" t="s">
        <v>409</v>
      </c>
      <c r="L23" s="462" t="s">
        <v>409</v>
      </c>
      <c r="M23" s="462" t="s">
        <v>409</v>
      </c>
      <c r="N23" s="462" t="s">
        <v>409</v>
      </c>
      <c r="O23" s="462" t="s">
        <v>409</v>
      </c>
      <c r="P23" s="462" t="s">
        <v>409</v>
      </c>
      <c r="Q23" s="9">
        <f t="shared" si="1"/>
        <v>0</v>
      </c>
      <c r="R23" s="9"/>
      <c r="S23" s="9"/>
      <c r="T23" s="9"/>
      <c r="U23" s="9"/>
      <c r="V23" s="9"/>
      <c r="W23" s="9"/>
      <c r="X23" s="9"/>
      <c r="Y23" s="12">
        <v>0.8</v>
      </c>
      <c r="Z23" s="15">
        <v>40</v>
      </c>
      <c r="AA23" s="18" t="s">
        <v>175</v>
      </c>
      <c r="AC23" s="11">
        <v>20</v>
      </c>
      <c r="AD23" s="10">
        <v>40</v>
      </c>
      <c r="AE23" s="12" t="s">
        <v>210</v>
      </c>
      <c r="AF23" s="12">
        <v>0.5</v>
      </c>
      <c r="AG23" s="15">
        <v>62.5</v>
      </c>
      <c r="AH23" s="18" t="s">
        <v>175</v>
      </c>
      <c r="AI23" s="19">
        <v>30</v>
      </c>
      <c r="AJ23" s="120">
        <v>51.714000000000006</v>
      </c>
      <c r="AK23" s="120">
        <f t="shared" ref="AK23:AK34" si="3">AJ23</f>
        <v>51.714000000000006</v>
      </c>
      <c r="AL23" s="120">
        <f t="shared" si="0"/>
        <v>51.714000000000006</v>
      </c>
      <c r="AM23" s="34">
        <v>23</v>
      </c>
      <c r="AN23" s="51"/>
      <c r="AO23" s="51"/>
      <c r="AP23" s="51">
        <v>1500</v>
      </c>
      <c r="AQ23" s="51" t="s">
        <v>175</v>
      </c>
      <c r="AR23" s="51" t="s">
        <v>175</v>
      </c>
      <c r="AS23" s="51"/>
      <c r="AT23" s="51"/>
    </row>
    <row r="24" spans="1:46" ht="29.1" customHeight="1">
      <c r="A24" s="5" t="s">
        <v>27</v>
      </c>
      <c r="B24" s="7"/>
      <c r="C24" s="114" t="s">
        <v>409</v>
      </c>
      <c r="D24" s="114" t="s">
        <v>409</v>
      </c>
      <c r="E24" s="114" t="s">
        <v>409</v>
      </c>
      <c r="F24" s="114" t="s">
        <v>409</v>
      </c>
      <c r="G24" s="114" t="s">
        <v>409</v>
      </c>
      <c r="H24" s="114" t="s">
        <v>409</v>
      </c>
      <c r="I24" s="114" t="s">
        <v>409</v>
      </c>
      <c r="J24" s="462" t="s">
        <v>409</v>
      </c>
      <c r="K24" s="462" t="s">
        <v>409</v>
      </c>
      <c r="L24" s="462" t="s">
        <v>409</v>
      </c>
      <c r="M24" s="462" t="s">
        <v>409</v>
      </c>
      <c r="N24" s="462" t="s">
        <v>409</v>
      </c>
      <c r="O24" s="462" t="s">
        <v>409</v>
      </c>
      <c r="P24" s="462" t="s">
        <v>409</v>
      </c>
      <c r="Q24" s="9">
        <f t="shared" si="1"/>
        <v>0</v>
      </c>
      <c r="R24" s="9"/>
      <c r="S24" s="9"/>
      <c r="T24" s="9"/>
      <c r="U24" s="9"/>
      <c r="V24" s="9"/>
      <c r="W24" s="9"/>
      <c r="X24" s="9"/>
      <c r="Y24" s="12">
        <v>0.8</v>
      </c>
      <c r="Z24" s="15">
        <v>40</v>
      </c>
      <c r="AA24" s="18" t="s">
        <v>175</v>
      </c>
      <c r="AC24" s="11">
        <v>20</v>
      </c>
      <c r="AD24" s="10">
        <v>40</v>
      </c>
      <c r="AE24" s="12" t="s">
        <v>210</v>
      </c>
      <c r="AF24" s="12">
        <v>0.5</v>
      </c>
      <c r="AG24" s="15">
        <v>62.5</v>
      </c>
      <c r="AH24" s="18" t="s">
        <v>175</v>
      </c>
      <c r="AI24" s="19">
        <v>30</v>
      </c>
      <c r="AJ24" s="120">
        <v>55.385999999999996</v>
      </c>
      <c r="AK24" s="120">
        <f t="shared" si="3"/>
        <v>55.385999999999996</v>
      </c>
      <c r="AL24" s="120">
        <f t="shared" si="0"/>
        <v>55.385999999999996</v>
      </c>
      <c r="AM24" s="34">
        <v>23</v>
      </c>
      <c r="AN24" s="51"/>
      <c r="AO24" s="51"/>
      <c r="AP24" s="51">
        <v>1500</v>
      </c>
      <c r="AQ24" s="51" t="s">
        <v>175</v>
      </c>
      <c r="AR24" s="51" t="s">
        <v>175</v>
      </c>
      <c r="AS24" s="51"/>
      <c r="AT24" s="51"/>
    </row>
    <row r="25" spans="1:46" ht="29.1" customHeight="1">
      <c r="A25" s="5" t="s">
        <v>8</v>
      </c>
      <c r="B25" s="7">
        <v>9000</v>
      </c>
      <c r="C25" s="114" t="s">
        <v>409</v>
      </c>
      <c r="D25" s="114" t="s">
        <v>409</v>
      </c>
      <c r="E25" s="114" t="s">
        <v>409</v>
      </c>
      <c r="F25" s="114" t="s">
        <v>409</v>
      </c>
      <c r="G25" s="114" t="s">
        <v>409</v>
      </c>
      <c r="H25" s="114" t="s">
        <v>409</v>
      </c>
      <c r="I25" s="114" t="s">
        <v>409</v>
      </c>
      <c r="J25" s="462" t="s">
        <v>409</v>
      </c>
      <c r="K25" s="462" t="s">
        <v>409</v>
      </c>
      <c r="L25" s="462" t="s">
        <v>409</v>
      </c>
      <c r="M25" s="462" t="s">
        <v>409</v>
      </c>
      <c r="N25" s="462" t="s">
        <v>409</v>
      </c>
      <c r="O25" s="462" t="s">
        <v>409</v>
      </c>
      <c r="P25" s="462" t="s">
        <v>409</v>
      </c>
      <c r="Q25" s="9">
        <f t="shared" si="1"/>
        <v>4</v>
      </c>
      <c r="R25" s="9"/>
      <c r="S25" s="9"/>
      <c r="T25" s="9">
        <v>1</v>
      </c>
      <c r="U25" s="9">
        <v>2</v>
      </c>
      <c r="V25" s="9">
        <v>1</v>
      </c>
      <c r="W25" s="9"/>
      <c r="X25" s="9"/>
      <c r="Y25" s="12">
        <v>0.8</v>
      </c>
      <c r="Z25" s="15">
        <v>40</v>
      </c>
      <c r="AA25" s="18" t="s">
        <v>175</v>
      </c>
      <c r="AC25" s="11">
        <v>20</v>
      </c>
      <c r="AD25" s="10">
        <v>40</v>
      </c>
      <c r="AE25" s="12" t="s">
        <v>210</v>
      </c>
      <c r="AF25" s="12">
        <v>0.5</v>
      </c>
      <c r="AG25" s="15">
        <v>62.5</v>
      </c>
      <c r="AH25" s="18" t="s">
        <v>175</v>
      </c>
      <c r="AI25" s="19">
        <v>30</v>
      </c>
      <c r="AJ25" s="120">
        <v>50.744999999999997</v>
      </c>
      <c r="AK25" s="120">
        <f t="shared" si="3"/>
        <v>50.744999999999997</v>
      </c>
      <c r="AL25" s="120">
        <f t="shared" si="0"/>
        <v>50.744999999999997</v>
      </c>
      <c r="AM25" s="34">
        <v>23</v>
      </c>
      <c r="AN25" s="51"/>
      <c r="AO25" s="51"/>
      <c r="AP25" s="51">
        <v>1500</v>
      </c>
      <c r="AQ25" s="51" t="s">
        <v>175</v>
      </c>
      <c r="AR25" s="51" t="s">
        <v>175</v>
      </c>
      <c r="AS25" s="51"/>
      <c r="AT25" s="51"/>
    </row>
    <row r="26" spans="1:46" ht="29.1" customHeight="1">
      <c r="A26" s="5" t="s">
        <v>11</v>
      </c>
      <c r="B26" s="7">
        <v>7350</v>
      </c>
      <c r="C26" s="114" t="s">
        <v>409</v>
      </c>
      <c r="D26" s="114" t="s">
        <v>409</v>
      </c>
      <c r="E26" s="114" t="s">
        <v>409</v>
      </c>
      <c r="F26" s="114" t="s">
        <v>409</v>
      </c>
      <c r="G26" s="114" t="s">
        <v>409</v>
      </c>
      <c r="H26" s="114" t="s">
        <v>409</v>
      </c>
      <c r="I26" s="114" t="s">
        <v>409</v>
      </c>
      <c r="J26" s="462" t="s">
        <v>409</v>
      </c>
      <c r="K26" s="462" t="s">
        <v>409</v>
      </c>
      <c r="L26" s="462" t="s">
        <v>409</v>
      </c>
      <c r="M26" s="462" t="s">
        <v>409</v>
      </c>
      <c r="N26" s="462" t="s">
        <v>409</v>
      </c>
      <c r="O26" s="462" t="s">
        <v>409</v>
      </c>
      <c r="P26" s="462" t="s">
        <v>409</v>
      </c>
      <c r="Q26" s="9">
        <f t="shared" si="1"/>
        <v>3</v>
      </c>
      <c r="R26" s="9"/>
      <c r="S26" s="9"/>
      <c r="T26" s="9"/>
      <c r="U26" s="9">
        <v>1</v>
      </c>
      <c r="V26" s="9">
        <v>2</v>
      </c>
      <c r="W26" s="9"/>
      <c r="X26" s="9"/>
      <c r="Y26" s="12">
        <v>0.8</v>
      </c>
      <c r="Z26" s="15">
        <v>40</v>
      </c>
      <c r="AA26" s="18" t="s">
        <v>175</v>
      </c>
      <c r="AC26" s="11">
        <v>20</v>
      </c>
      <c r="AD26" s="10">
        <v>40</v>
      </c>
      <c r="AE26" s="12" t="s">
        <v>210</v>
      </c>
      <c r="AF26" s="12">
        <v>0.5</v>
      </c>
      <c r="AG26" s="15">
        <v>62.5</v>
      </c>
      <c r="AH26" s="18" t="s">
        <v>175</v>
      </c>
      <c r="AI26" s="19">
        <v>30</v>
      </c>
      <c r="AJ26" s="120">
        <v>47.021999999999998</v>
      </c>
      <c r="AK26" s="120">
        <f t="shared" si="3"/>
        <v>47.021999999999998</v>
      </c>
      <c r="AL26" s="120">
        <f t="shared" si="0"/>
        <v>47.021999999999998</v>
      </c>
      <c r="AM26" s="34">
        <v>23</v>
      </c>
      <c r="AN26" s="51"/>
      <c r="AO26" s="51"/>
      <c r="AP26" s="51">
        <v>1500</v>
      </c>
      <c r="AQ26" s="51" t="s">
        <v>175</v>
      </c>
      <c r="AR26" s="51" t="s">
        <v>175</v>
      </c>
      <c r="AS26" s="51"/>
      <c r="AT26" s="51"/>
    </row>
    <row r="27" spans="1:46" ht="29.1" customHeight="1">
      <c r="A27" s="5" t="s">
        <v>14</v>
      </c>
      <c r="B27" s="7"/>
      <c r="C27" s="114" t="s">
        <v>409</v>
      </c>
      <c r="D27" s="114" t="s">
        <v>409</v>
      </c>
      <c r="E27" s="114" t="s">
        <v>409</v>
      </c>
      <c r="F27" s="114" t="s">
        <v>409</v>
      </c>
      <c r="G27" s="114" t="s">
        <v>409</v>
      </c>
      <c r="H27" s="114" t="s">
        <v>409</v>
      </c>
      <c r="I27" s="114" t="s">
        <v>409</v>
      </c>
      <c r="J27" s="462" t="s">
        <v>409</v>
      </c>
      <c r="K27" s="462" t="s">
        <v>409</v>
      </c>
      <c r="L27" s="462" t="s">
        <v>409</v>
      </c>
      <c r="M27" s="462" t="s">
        <v>409</v>
      </c>
      <c r="N27" s="462" t="s">
        <v>409</v>
      </c>
      <c r="O27" s="462" t="s">
        <v>409</v>
      </c>
      <c r="P27" s="462" t="s">
        <v>409</v>
      </c>
      <c r="Q27" s="9">
        <f t="shared" si="1"/>
        <v>0</v>
      </c>
      <c r="R27" s="9"/>
      <c r="S27" s="9"/>
      <c r="T27" s="9"/>
      <c r="U27" s="9"/>
      <c r="V27" s="9"/>
      <c r="W27" s="9"/>
      <c r="X27" s="9"/>
      <c r="Y27" s="12">
        <v>0.8</v>
      </c>
      <c r="Z27" s="15">
        <v>40</v>
      </c>
      <c r="AA27" s="18" t="s">
        <v>175</v>
      </c>
      <c r="AC27" s="11">
        <v>20</v>
      </c>
      <c r="AD27" s="10">
        <v>40</v>
      </c>
      <c r="AE27" s="12" t="s">
        <v>210</v>
      </c>
      <c r="AF27" s="12">
        <v>0.5</v>
      </c>
      <c r="AG27" s="15">
        <v>62.5</v>
      </c>
      <c r="AH27" s="18" t="s">
        <v>175</v>
      </c>
      <c r="AI27" s="19">
        <v>30</v>
      </c>
      <c r="AJ27" s="120">
        <v>54.519000000000005</v>
      </c>
      <c r="AK27" s="120">
        <f t="shared" si="3"/>
        <v>54.519000000000005</v>
      </c>
      <c r="AL27" s="120">
        <f t="shared" si="0"/>
        <v>54.519000000000005</v>
      </c>
      <c r="AM27" s="34">
        <v>23</v>
      </c>
      <c r="AN27" s="51"/>
      <c r="AO27" s="51"/>
      <c r="AP27" s="51">
        <v>1500</v>
      </c>
      <c r="AQ27" s="51" t="s">
        <v>175</v>
      </c>
      <c r="AR27" s="51" t="s">
        <v>175</v>
      </c>
      <c r="AS27" s="51"/>
      <c r="AT27" s="51"/>
    </row>
    <row r="28" spans="1:46" ht="29.1" customHeight="1">
      <c r="A28" s="5" t="s">
        <v>12</v>
      </c>
      <c r="B28" s="7">
        <v>3000</v>
      </c>
      <c r="C28" s="114" t="s">
        <v>409</v>
      </c>
      <c r="D28" s="114" t="s">
        <v>409</v>
      </c>
      <c r="E28" s="114" t="s">
        <v>409</v>
      </c>
      <c r="F28" s="114" t="s">
        <v>409</v>
      </c>
      <c r="G28" s="114" t="s">
        <v>409</v>
      </c>
      <c r="H28" s="114" t="s">
        <v>409</v>
      </c>
      <c r="I28" s="114" t="s">
        <v>409</v>
      </c>
      <c r="J28" s="462" t="s">
        <v>409</v>
      </c>
      <c r="K28" s="462" t="s">
        <v>409</v>
      </c>
      <c r="L28" s="462" t="s">
        <v>409</v>
      </c>
      <c r="M28" s="462" t="s">
        <v>409</v>
      </c>
      <c r="N28" s="462" t="s">
        <v>409</v>
      </c>
      <c r="O28" s="462" t="s">
        <v>409</v>
      </c>
      <c r="P28" s="462" t="s">
        <v>409</v>
      </c>
      <c r="Q28" s="9">
        <f t="shared" si="1"/>
        <v>1</v>
      </c>
      <c r="R28" s="9"/>
      <c r="S28" s="9"/>
      <c r="T28" s="9"/>
      <c r="U28" s="9"/>
      <c r="V28" s="9">
        <v>1</v>
      </c>
      <c r="W28" s="9"/>
      <c r="X28" s="9"/>
      <c r="Y28" s="12">
        <v>0.8</v>
      </c>
      <c r="Z28" s="15">
        <v>40</v>
      </c>
      <c r="AA28" s="18" t="s">
        <v>175</v>
      </c>
      <c r="AC28" s="11">
        <v>20</v>
      </c>
      <c r="AD28" s="10">
        <v>40</v>
      </c>
      <c r="AE28" s="12" t="s">
        <v>210</v>
      </c>
      <c r="AF28" s="12">
        <v>0.5</v>
      </c>
      <c r="AG28" s="15">
        <v>62.5</v>
      </c>
      <c r="AH28" s="18" t="s">
        <v>175</v>
      </c>
      <c r="AI28" s="19">
        <v>30</v>
      </c>
      <c r="AJ28" s="120">
        <v>49.725000000000001</v>
      </c>
      <c r="AK28" s="120">
        <f t="shared" si="3"/>
        <v>49.725000000000001</v>
      </c>
      <c r="AL28" s="120">
        <f t="shared" si="0"/>
        <v>49.725000000000001</v>
      </c>
      <c r="AM28" s="34">
        <v>23</v>
      </c>
      <c r="AN28" s="51"/>
      <c r="AO28" s="51"/>
      <c r="AP28" s="51">
        <v>1500</v>
      </c>
      <c r="AQ28" s="51" t="s">
        <v>175</v>
      </c>
      <c r="AR28" s="51" t="s">
        <v>175</v>
      </c>
      <c r="AS28" s="51"/>
      <c r="AT28" s="51"/>
    </row>
    <row r="29" spans="1:46" ht="29.1" customHeight="1">
      <c r="A29" s="5" t="s">
        <v>25</v>
      </c>
      <c r="B29" s="7">
        <v>4200</v>
      </c>
      <c r="C29" s="114" t="s">
        <v>409</v>
      </c>
      <c r="D29" s="114" t="s">
        <v>409</v>
      </c>
      <c r="E29" s="114" t="s">
        <v>409</v>
      </c>
      <c r="F29" s="114" t="s">
        <v>409</v>
      </c>
      <c r="G29" s="114" t="s">
        <v>409</v>
      </c>
      <c r="H29" s="114" t="s">
        <v>409</v>
      </c>
      <c r="I29" s="114" t="s">
        <v>409</v>
      </c>
      <c r="J29" s="462" t="s">
        <v>409</v>
      </c>
      <c r="K29" s="462" t="s">
        <v>409</v>
      </c>
      <c r="L29" s="462" t="s">
        <v>409</v>
      </c>
      <c r="M29" s="462" t="s">
        <v>409</v>
      </c>
      <c r="N29" s="462" t="s">
        <v>409</v>
      </c>
      <c r="O29" s="462" t="s">
        <v>409</v>
      </c>
      <c r="P29" s="462" t="s">
        <v>409</v>
      </c>
      <c r="Q29" s="9">
        <f t="shared" si="1"/>
        <v>1</v>
      </c>
      <c r="R29" s="9"/>
      <c r="S29" s="9"/>
      <c r="T29" s="9"/>
      <c r="U29" s="9"/>
      <c r="V29" s="9">
        <v>1</v>
      </c>
      <c r="W29" s="9"/>
      <c r="X29" s="9"/>
      <c r="Y29" s="12">
        <v>0.8</v>
      </c>
      <c r="Z29" s="15">
        <v>40</v>
      </c>
      <c r="AA29" s="18" t="s">
        <v>175</v>
      </c>
      <c r="AC29" s="11">
        <v>20</v>
      </c>
      <c r="AD29" s="10">
        <v>40</v>
      </c>
      <c r="AE29" s="12" t="s">
        <v>210</v>
      </c>
      <c r="AF29" s="12">
        <v>0.5</v>
      </c>
      <c r="AG29" s="15">
        <v>62.5</v>
      </c>
      <c r="AH29" s="18" t="s">
        <v>175</v>
      </c>
      <c r="AI29" s="19">
        <v>30</v>
      </c>
      <c r="AJ29" s="120">
        <v>52.325999999999993</v>
      </c>
      <c r="AK29" s="120">
        <f t="shared" si="3"/>
        <v>52.325999999999993</v>
      </c>
      <c r="AL29" s="120">
        <f t="shared" si="0"/>
        <v>52.325999999999993</v>
      </c>
      <c r="AM29" s="34">
        <v>23</v>
      </c>
      <c r="AN29" s="51"/>
      <c r="AO29" s="51"/>
      <c r="AP29" s="51">
        <v>1500</v>
      </c>
      <c r="AQ29" s="51" t="s">
        <v>175</v>
      </c>
      <c r="AR29" s="51" t="s">
        <v>175</v>
      </c>
      <c r="AS29" s="51"/>
      <c r="AT29" s="51"/>
    </row>
    <row r="30" spans="1:46" ht="29.1" customHeight="1">
      <c r="A30" s="5" t="s">
        <v>26</v>
      </c>
      <c r="B30" s="7"/>
      <c r="C30" s="114" t="s">
        <v>409</v>
      </c>
      <c r="D30" s="114" t="s">
        <v>409</v>
      </c>
      <c r="E30" s="114" t="s">
        <v>409</v>
      </c>
      <c r="F30" s="114" t="s">
        <v>409</v>
      </c>
      <c r="G30" s="114" t="s">
        <v>409</v>
      </c>
      <c r="H30" s="114" t="s">
        <v>409</v>
      </c>
      <c r="I30" s="114" t="s">
        <v>409</v>
      </c>
      <c r="J30" s="462" t="s">
        <v>409</v>
      </c>
      <c r="K30" s="462" t="s">
        <v>409</v>
      </c>
      <c r="L30" s="462" t="s">
        <v>409</v>
      </c>
      <c r="M30" s="462" t="s">
        <v>409</v>
      </c>
      <c r="N30" s="462" t="s">
        <v>409</v>
      </c>
      <c r="O30" s="462" t="s">
        <v>409</v>
      </c>
      <c r="P30" s="462" t="s">
        <v>409</v>
      </c>
      <c r="Q30" s="9">
        <f t="shared" si="1"/>
        <v>0</v>
      </c>
      <c r="R30" s="9"/>
      <c r="S30" s="9"/>
      <c r="T30" s="9"/>
      <c r="U30" s="9"/>
      <c r="V30" s="9"/>
      <c r="W30" s="9"/>
      <c r="X30" s="9"/>
      <c r="Y30" s="12">
        <v>0.8</v>
      </c>
      <c r="Z30" s="15">
        <v>40</v>
      </c>
      <c r="AA30" s="18" t="s">
        <v>175</v>
      </c>
      <c r="AC30" s="11">
        <v>20</v>
      </c>
      <c r="AD30" s="10">
        <v>40</v>
      </c>
      <c r="AE30" s="12" t="s">
        <v>210</v>
      </c>
      <c r="AF30" s="12">
        <v>0.5</v>
      </c>
      <c r="AG30" s="15">
        <v>62.5</v>
      </c>
      <c r="AH30" s="18" t="s">
        <v>175</v>
      </c>
      <c r="AI30" s="19">
        <v>30</v>
      </c>
      <c r="AJ30" s="120">
        <v>50.388000000000005</v>
      </c>
      <c r="AK30" s="120">
        <f t="shared" si="3"/>
        <v>50.388000000000005</v>
      </c>
      <c r="AL30" s="120">
        <f t="shared" si="0"/>
        <v>50.388000000000005</v>
      </c>
      <c r="AM30" s="34">
        <v>23</v>
      </c>
      <c r="AN30" s="51"/>
      <c r="AO30" s="51"/>
      <c r="AP30" s="51">
        <v>1500</v>
      </c>
      <c r="AQ30" s="51" t="s">
        <v>175</v>
      </c>
      <c r="AR30" s="51" t="s">
        <v>175</v>
      </c>
      <c r="AS30" s="51"/>
      <c r="AT30" s="51"/>
    </row>
    <row r="31" spans="1:46" ht="29.1" customHeight="1">
      <c r="A31" s="5" t="s">
        <v>5</v>
      </c>
      <c r="B31" s="7">
        <v>6000</v>
      </c>
      <c r="C31" s="114" t="s">
        <v>409</v>
      </c>
      <c r="D31" s="114" t="s">
        <v>409</v>
      </c>
      <c r="E31" s="114" t="s">
        <v>409</v>
      </c>
      <c r="F31" s="114" t="s">
        <v>409</v>
      </c>
      <c r="G31" s="114" t="s">
        <v>409</v>
      </c>
      <c r="H31" s="114" t="s">
        <v>409</v>
      </c>
      <c r="I31" s="114" t="s">
        <v>409</v>
      </c>
      <c r="J31" s="462" t="s">
        <v>409</v>
      </c>
      <c r="K31" s="462" t="s">
        <v>409</v>
      </c>
      <c r="L31" s="462" t="s">
        <v>409</v>
      </c>
      <c r="M31" s="462" t="s">
        <v>409</v>
      </c>
      <c r="N31" s="462" t="s">
        <v>409</v>
      </c>
      <c r="O31" s="462" t="s">
        <v>409</v>
      </c>
      <c r="P31" s="462" t="s">
        <v>409</v>
      </c>
      <c r="Q31" s="9">
        <f t="shared" si="1"/>
        <v>2</v>
      </c>
      <c r="R31" s="9"/>
      <c r="S31" s="9"/>
      <c r="T31" s="9"/>
      <c r="U31" s="9"/>
      <c r="V31" s="9">
        <v>2</v>
      </c>
      <c r="W31" s="9"/>
      <c r="X31" s="9"/>
      <c r="Y31" s="12">
        <v>0.8</v>
      </c>
      <c r="Z31" s="15">
        <v>40</v>
      </c>
      <c r="AA31" s="18" t="s">
        <v>175</v>
      </c>
      <c r="AC31" s="11">
        <v>20</v>
      </c>
      <c r="AD31" s="10">
        <v>40</v>
      </c>
      <c r="AE31" s="12" t="s">
        <v>210</v>
      </c>
      <c r="AF31" s="12">
        <v>0.5</v>
      </c>
      <c r="AG31" s="15">
        <v>62.5</v>
      </c>
      <c r="AH31" s="18" t="s">
        <v>175</v>
      </c>
      <c r="AI31" s="19">
        <v>30</v>
      </c>
      <c r="AJ31" s="120">
        <v>50.184000000000005</v>
      </c>
      <c r="AK31" s="120">
        <f t="shared" si="3"/>
        <v>50.184000000000005</v>
      </c>
      <c r="AL31" s="120">
        <f t="shared" si="0"/>
        <v>50.184000000000005</v>
      </c>
      <c r="AM31" s="34">
        <v>23</v>
      </c>
      <c r="AN31" s="51"/>
      <c r="AO31" s="51"/>
      <c r="AP31" s="51">
        <v>1500</v>
      </c>
      <c r="AQ31" s="51" t="s">
        <v>175</v>
      </c>
      <c r="AR31" s="51" t="s">
        <v>175</v>
      </c>
      <c r="AS31" s="51"/>
      <c r="AT31" s="51"/>
    </row>
    <row r="32" spans="1:46" ht="29.1" customHeight="1">
      <c r="A32" s="5" t="s">
        <v>7</v>
      </c>
      <c r="B32" s="7">
        <v>23500</v>
      </c>
      <c r="C32" s="114" t="s">
        <v>409</v>
      </c>
      <c r="D32" s="114" t="s">
        <v>409</v>
      </c>
      <c r="E32" s="114" t="s">
        <v>409</v>
      </c>
      <c r="F32" s="114" t="s">
        <v>409</v>
      </c>
      <c r="G32" s="114" t="s">
        <v>409</v>
      </c>
      <c r="H32" s="114" t="s">
        <v>409</v>
      </c>
      <c r="I32" s="114" t="s">
        <v>409</v>
      </c>
      <c r="J32" s="462" t="s">
        <v>409</v>
      </c>
      <c r="K32" s="462" t="s">
        <v>409</v>
      </c>
      <c r="L32" s="462" t="s">
        <v>409</v>
      </c>
      <c r="M32" s="462" t="s">
        <v>409</v>
      </c>
      <c r="N32" s="462" t="s">
        <v>409</v>
      </c>
      <c r="O32" s="462" t="s">
        <v>409</v>
      </c>
      <c r="P32" s="462" t="s">
        <v>409</v>
      </c>
      <c r="Q32" s="9">
        <f t="shared" si="1"/>
        <v>6</v>
      </c>
      <c r="R32" s="9"/>
      <c r="S32" s="9"/>
      <c r="T32" s="9"/>
      <c r="U32" s="9"/>
      <c r="V32" s="9">
        <v>6</v>
      </c>
      <c r="W32" s="9"/>
      <c r="X32" s="9"/>
      <c r="Y32" s="12">
        <v>0.8</v>
      </c>
      <c r="Z32" s="15">
        <v>40</v>
      </c>
      <c r="AA32" s="18" t="s">
        <v>175</v>
      </c>
      <c r="AC32" s="11">
        <v>20</v>
      </c>
      <c r="AD32" s="10">
        <v>40</v>
      </c>
      <c r="AE32" s="12" t="s">
        <v>210</v>
      </c>
      <c r="AF32" s="12">
        <v>0.5</v>
      </c>
      <c r="AG32" s="15">
        <v>62.5</v>
      </c>
      <c r="AH32" s="18" t="s">
        <v>175</v>
      </c>
      <c r="AI32" s="19">
        <v>30</v>
      </c>
      <c r="AJ32" s="120">
        <v>57.527999999999999</v>
      </c>
      <c r="AK32" s="120">
        <f t="shared" si="3"/>
        <v>57.527999999999999</v>
      </c>
      <c r="AL32" s="120">
        <f t="shared" si="0"/>
        <v>57.527999999999999</v>
      </c>
      <c r="AM32" s="34">
        <v>23</v>
      </c>
      <c r="AN32" s="51"/>
      <c r="AO32" s="51"/>
      <c r="AP32" s="51">
        <v>1500</v>
      </c>
      <c r="AQ32" s="51" t="s">
        <v>175</v>
      </c>
      <c r="AR32" s="51" t="s">
        <v>175</v>
      </c>
      <c r="AS32" s="51"/>
      <c r="AT32" s="51"/>
    </row>
    <row r="33" spans="1:46" ht="29.1" customHeight="1">
      <c r="A33" s="140" t="s">
        <v>1</v>
      </c>
      <c r="B33" s="7">
        <v>13600</v>
      </c>
      <c r="C33" s="114" t="s">
        <v>409</v>
      </c>
      <c r="D33" s="114" t="s">
        <v>409</v>
      </c>
      <c r="E33" s="114" t="s">
        <v>409</v>
      </c>
      <c r="F33" s="114" t="s">
        <v>409</v>
      </c>
      <c r="G33" s="114" t="s">
        <v>409</v>
      </c>
      <c r="H33" s="114" t="s">
        <v>409</v>
      </c>
      <c r="I33" s="114" t="s">
        <v>409</v>
      </c>
      <c r="J33" s="462" t="s">
        <v>409</v>
      </c>
      <c r="K33" s="462" t="s">
        <v>409</v>
      </c>
      <c r="L33" s="462" t="s">
        <v>409</v>
      </c>
      <c r="M33" s="462" t="s">
        <v>409</v>
      </c>
      <c r="N33" s="462" t="s">
        <v>409</v>
      </c>
      <c r="O33" s="462" t="s">
        <v>409</v>
      </c>
      <c r="P33" s="462" t="s">
        <v>409</v>
      </c>
      <c r="Q33" s="9">
        <f t="shared" si="1"/>
        <v>4</v>
      </c>
      <c r="R33" s="9"/>
      <c r="S33" s="9"/>
      <c r="T33" s="9"/>
      <c r="U33" s="9"/>
      <c r="V33" s="9">
        <v>4</v>
      </c>
      <c r="W33" s="9"/>
      <c r="X33" s="9"/>
      <c r="Y33" s="12">
        <v>0.8</v>
      </c>
      <c r="Z33" s="15">
        <v>40</v>
      </c>
      <c r="AA33" s="18" t="s">
        <v>175</v>
      </c>
      <c r="AC33" s="11">
        <v>20</v>
      </c>
      <c r="AD33" s="10">
        <v>40</v>
      </c>
      <c r="AE33" s="12" t="s">
        <v>210</v>
      </c>
      <c r="AF33" s="12">
        <v>0.5</v>
      </c>
      <c r="AG33" s="15">
        <v>62.5</v>
      </c>
      <c r="AH33" s="18" t="s">
        <v>175</v>
      </c>
      <c r="AI33" s="19">
        <v>30</v>
      </c>
      <c r="AJ33" s="120">
        <v>48.296999999999997</v>
      </c>
      <c r="AK33" s="120">
        <f t="shared" si="3"/>
        <v>48.296999999999997</v>
      </c>
      <c r="AL33" s="120">
        <f t="shared" si="0"/>
        <v>48.296999999999997</v>
      </c>
      <c r="AM33" s="34">
        <v>23</v>
      </c>
      <c r="AN33" s="51"/>
      <c r="AO33" s="51"/>
      <c r="AP33" s="51">
        <v>1500</v>
      </c>
      <c r="AQ33" s="51" t="s">
        <v>175</v>
      </c>
      <c r="AR33" s="51" t="s">
        <v>175</v>
      </c>
      <c r="AS33" s="51"/>
      <c r="AT33" s="51"/>
    </row>
    <row r="34" spans="1:46" ht="29.1" customHeight="1">
      <c r="A34" s="142" t="s">
        <v>37</v>
      </c>
      <c r="B34" s="7">
        <v>146145</v>
      </c>
      <c r="C34" s="7">
        <v>0</v>
      </c>
      <c r="D34" s="7">
        <v>0</v>
      </c>
      <c r="E34" s="7">
        <v>2400</v>
      </c>
      <c r="F34" s="7">
        <v>16060</v>
      </c>
      <c r="G34" s="7">
        <v>84610</v>
      </c>
      <c r="H34" s="7">
        <v>43075</v>
      </c>
      <c r="I34" s="7">
        <v>0</v>
      </c>
      <c r="J34" s="20"/>
      <c r="K34" s="20"/>
      <c r="L34" s="20"/>
      <c r="M34" s="20"/>
      <c r="N34" s="20"/>
      <c r="O34" s="20"/>
      <c r="P34" s="20"/>
      <c r="Q34" s="9">
        <f>SUM(Q6:Q33)</f>
        <v>46</v>
      </c>
      <c r="R34" s="9">
        <f>SUM(R6:R33)</f>
        <v>0</v>
      </c>
      <c r="S34" s="9">
        <f t="shared" ref="S34:X34" si="4">SUM(S6:S33)</f>
        <v>1</v>
      </c>
      <c r="T34" s="9">
        <f t="shared" si="4"/>
        <v>2</v>
      </c>
      <c r="U34" s="9">
        <f t="shared" si="4"/>
        <v>10</v>
      </c>
      <c r="V34" s="9">
        <f t="shared" si="4"/>
        <v>26</v>
      </c>
      <c r="W34" s="9">
        <f t="shared" si="4"/>
        <v>7</v>
      </c>
      <c r="X34" s="9">
        <f t="shared" si="4"/>
        <v>0</v>
      </c>
      <c r="Y34" s="12">
        <v>0.8</v>
      </c>
      <c r="Z34" s="15">
        <v>40</v>
      </c>
      <c r="AA34" s="18" t="s">
        <v>175</v>
      </c>
      <c r="AC34" s="10">
        <v>20</v>
      </c>
      <c r="AD34" s="10">
        <v>40</v>
      </c>
      <c r="AE34" s="12" t="s">
        <v>210</v>
      </c>
      <c r="AF34" s="12">
        <v>0.5</v>
      </c>
      <c r="AG34" s="15">
        <v>62.5</v>
      </c>
      <c r="AH34" s="18" t="s">
        <v>175</v>
      </c>
      <c r="AI34" s="19">
        <v>30</v>
      </c>
      <c r="AJ34" s="120">
        <v>51</v>
      </c>
      <c r="AK34" s="120">
        <f t="shared" si="3"/>
        <v>51</v>
      </c>
      <c r="AL34" s="120">
        <f t="shared" si="0"/>
        <v>51</v>
      </c>
      <c r="AM34" s="34">
        <v>23</v>
      </c>
      <c r="AN34" s="51">
        <v>0</v>
      </c>
      <c r="AO34" s="51">
        <v>0</v>
      </c>
      <c r="AP34" s="51">
        <v>1500</v>
      </c>
      <c r="AQ34" s="51" t="s">
        <v>175</v>
      </c>
      <c r="AR34" s="51" t="s">
        <v>175</v>
      </c>
      <c r="AS34" s="51"/>
      <c r="AT34" s="51"/>
    </row>
    <row r="35" spans="1:46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AB35" s="1"/>
      <c r="AC35" s="1"/>
      <c r="AD35" s="1"/>
      <c r="AE35" s="1"/>
      <c r="AF35" s="1"/>
      <c r="AG35" s="1"/>
      <c r="AH35" s="1"/>
      <c r="AI35" s="1"/>
      <c r="AJ35" s="137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7"/>
      <c r="C36" s="7"/>
      <c r="D36" s="7"/>
      <c r="E36" s="7"/>
      <c r="F36" s="7"/>
      <c r="G36" s="7"/>
      <c r="H36" s="7"/>
      <c r="I36" s="7"/>
      <c r="J36" s="20"/>
      <c r="K36" s="20"/>
      <c r="L36" s="20"/>
      <c r="M36" s="20"/>
      <c r="N36" s="20"/>
      <c r="O36" s="20"/>
      <c r="P36" s="20"/>
      <c r="Q36" s="9">
        <f t="shared" ref="Q36:Q38" si="5">SUM(R36:X36)</f>
        <v>0</v>
      </c>
      <c r="R36" s="9"/>
      <c r="S36" s="9"/>
      <c r="T36" s="9"/>
      <c r="U36" s="9"/>
      <c r="V36" s="9"/>
      <c r="W36" s="9"/>
      <c r="X36" s="9"/>
      <c r="Y36" s="12">
        <v>0.8</v>
      </c>
      <c r="Z36" s="15">
        <v>40</v>
      </c>
      <c r="AA36" s="18" t="s">
        <v>175</v>
      </c>
      <c r="AC36" s="11">
        <v>20</v>
      </c>
      <c r="AD36" s="10">
        <v>40</v>
      </c>
      <c r="AE36" s="12" t="s">
        <v>210</v>
      </c>
      <c r="AF36" s="12">
        <v>0.5</v>
      </c>
      <c r="AG36" s="15">
        <v>62.5</v>
      </c>
      <c r="AH36" s="18" t="s">
        <v>175</v>
      </c>
      <c r="AI36" s="19">
        <v>30</v>
      </c>
      <c r="AJ36" s="120">
        <v>66.504000000000005</v>
      </c>
      <c r="AK36" s="120">
        <f t="shared" ref="AK36:AL38" si="6">AJ36</f>
        <v>66.504000000000005</v>
      </c>
      <c r="AL36" s="120">
        <f t="shared" si="6"/>
        <v>66.504000000000005</v>
      </c>
      <c r="AM36" s="34">
        <v>23</v>
      </c>
      <c r="AN36" s="51"/>
      <c r="AO36" s="51"/>
      <c r="AP36" s="51">
        <v>1500</v>
      </c>
      <c r="AQ36" s="51" t="s">
        <v>175</v>
      </c>
      <c r="AR36" s="51" t="s">
        <v>175</v>
      </c>
      <c r="AS36" s="51"/>
      <c r="AT36" s="51"/>
    </row>
    <row r="37" spans="1:46" ht="30" customHeight="1">
      <c r="A37" s="36" t="s">
        <v>28</v>
      </c>
      <c r="B37" s="7"/>
      <c r="C37" s="7"/>
      <c r="D37" s="7"/>
      <c r="E37" s="7"/>
      <c r="F37" s="7"/>
      <c r="G37" s="7"/>
      <c r="H37" s="7"/>
      <c r="I37" s="7"/>
      <c r="J37" s="20"/>
      <c r="K37" s="20"/>
      <c r="L37" s="20"/>
      <c r="M37" s="20"/>
      <c r="N37" s="20"/>
      <c r="O37" s="20"/>
      <c r="P37" s="20"/>
      <c r="Q37" s="9">
        <f t="shared" si="5"/>
        <v>0</v>
      </c>
      <c r="R37" s="9"/>
      <c r="S37" s="9"/>
      <c r="T37" s="9"/>
      <c r="U37" s="9"/>
      <c r="V37" s="9"/>
      <c r="W37" s="9"/>
      <c r="X37" s="9"/>
      <c r="Y37" s="12">
        <v>0.8</v>
      </c>
      <c r="Z37" s="15">
        <v>40</v>
      </c>
      <c r="AA37" s="18" t="s">
        <v>175</v>
      </c>
      <c r="AC37" s="11">
        <v>20</v>
      </c>
      <c r="AD37" s="10">
        <v>40</v>
      </c>
      <c r="AE37" s="12" t="s">
        <v>210</v>
      </c>
      <c r="AF37" s="12">
        <v>0.5</v>
      </c>
      <c r="AG37" s="15">
        <v>62.5</v>
      </c>
      <c r="AH37" s="18" t="s">
        <v>175</v>
      </c>
      <c r="AI37" s="19">
        <v>30</v>
      </c>
      <c r="AJ37" s="120">
        <v>59.975999999999992</v>
      </c>
      <c r="AK37" s="120">
        <f t="shared" si="6"/>
        <v>59.975999999999992</v>
      </c>
      <c r="AL37" s="120">
        <f t="shared" si="6"/>
        <v>59.975999999999992</v>
      </c>
      <c r="AM37" s="34">
        <v>23</v>
      </c>
      <c r="AN37" s="51"/>
      <c r="AO37" s="51"/>
      <c r="AP37" s="51">
        <v>1500</v>
      </c>
      <c r="AQ37" s="51" t="s">
        <v>175</v>
      </c>
      <c r="AR37" s="51" t="s">
        <v>175</v>
      </c>
      <c r="AS37" s="51"/>
      <c r="AT37" s="51"/>
    </row>
    <row r="38" spans="1:46" ht="30" customHeight="1">
      <c r="A38" s="36" t="s">
        <v>35</v>
      </c>
      <c r="B38" s="7"/>
      <c r="C38" s="7"/>
      <c r="D38" s="7"/>
      <c r="E38" s="7"/>
      <c r="F38" s="7"/>
      <c r="G38" s="7"/>
      <c r="H38" s="7"/>
      <c r="I38" s="7"/>
      <c r="J38" s="20"/>
      <c r="K38" s="20"/>
      <c r="L38" s="20"/>
      <c r="M38" s="20"/>
      <c r="N38" s="20"/>
      <c r="O38" s="20"/>
      <c r="P38" s="20"/>
      <c r="Q38" s="9">
        <f t="shared" si="5"/>
        <v>0</v>
      </c>
      <c r="R38" s="9"/>
      <c r="S38" s="9"/>
      <c r="T38" s="9"/>
      <c r="U38" s="9"/>
      <c r="V38" s="9"/>
      <c r="W38" s="9"/>
      <c r="X38" s="9"/>
      <c r="Y38" s="12">
        <v>0.8</v>
      </c>
      <c r="Z38" s="15">
        <v>40</v>
      </c>
      <c r="AA38" s="18" t="s">
        <v>175</v>
      </c>
      <c r="AC38" s="11">
        <v>20</v>
      </c>
      <c r="AD38" s="10">
        <v>40</v>
      </c>
      <c r="AE38" s="12" t="s">
        <v>210</v>
      </c>
      <c r="AF38" s="12">
        <v>0.5</v>
      </c>
      <c r="AG38" s="15">
        <v>62.5</v>
      </c>
      <c r="AH38" s="18" t="s">
        <v>175</v>
      </c>
      <c r="AI38" s="19">
        <v>30</v>
      </c>
      <c r="AJ38" s="120">
        <v>61.556999999999995</v>
      </c>
      <c r="AK38" s="120">
        <f t="shared" si="6"/>
        <v>61.556999999999995</v>
      </c>
      <c r="AL38" s="120">
        <f t="shared" si="6"/>
        <v>61.556999999999995</v>
      </c>
      <c r="AM38" s="34">
        <v>23</v>
      </c>
      <c r="AN38" s="51"/>
      <c r="AO38" s="51"/>
      <c r="AP38" s="51">
        <v>1500</v>
      </c>
      <c r="AQ38" s="51" t="s">
        <v>175</v>
      </c>
      <c r="AR38" s="51" t="s">
        <v>175</v>
      </c>
      <c r="AS38" s="51"/>
      <c r="AT38" s="51"/>
    </row>
    <row r="39" spans="1:46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39">
        <v>146145</v>
      </c>
      <c r="C40" s="39">
        <v>0</v>
      </c>
      <c r="D40" s="39">
        <v>0</v>
      </c>
      <c r="E40" s="39">
        <v>2400</v>
      </c>
      <c r="F40" s="39">
        <v>16060</v>
      </c>
      <c r="G40" s="39">
        <v>84610</v>
      </c>
      <c r="H40" s="39">
        <v>43075</v>
      </c>
      <c r="I40" s="39">
        <v>0</v>
      </c>
      <c r="J40" s="20"/>
      <c r="K40" s="20"/>
      <c r="L40" s="20"/>
      <c r="M40" s="20"/>
      <c r="N40" s="20"/>
      <c r="O40" s="20"/>
      <c r="P40" s="20"/>
      <c r="Q40" s="47">
        <v>45</v>
      </c>
      <c r="R40" s="47">
        <v>0</v>
      </c>
      <c r="S40" s="47">
        <v>6</v>
      </c>
      <c r="T40" s="47">
        <v>8</v>
      </c>
      <c r="U40" s="47">
        <v>21</v>
      </c>
      <c r="V40" s="47">
        <v>25</v>
      </c>
      <c r="W40" s="47">
        <v>0</v>
      </c>
      <c r="X40" s="47">
        <v>0</v>
      </c>
      <c r="Y40" s="12"/>
      <c r="Z40" s="15"/>
      <c r="AA40" s="18" t="s">
        <v>175</v>
      </c>
      <c r="AC40" s="40">
        <v>20</v>
      </c>
      <c r="AD40" s="10">
        <v>40</v>
      </c>
      <c r="AE40" s="12" t="s">
        <v>210</v>
      </c>
      <c r="AF40" s="12">
        <v>0.5</v>
      </c>
      <c r="AG40" s="15">
        <v>62.5</v>
      </c>
      <c r="AH40" s="18" t="s">
        <v>175</v>
      </c>
      <c r="AI40" s="19">
        <v>30</v>
      </c>
      <c r="AJ40" s="120">
        <v>53</v>
      </c>
      <c r="AK40" s="120">
        <f t="shared" ref="AK40:AL40" si="7">AJ40</f>
        <v>53</v>
      </c>
      <c r="AL40" s="120">
        <f t="shared" si="7"/>
        <v>53</v>
      </c>
      <c r="AM40" s="34">
        <v>23</v>
      </c>
      <c r="AN40" s="52">
        <v>0</v>
      </c>
      <c r="AO40" s="52">
        <v>0</v>
      </c>
      <c r="AP40" s="51">
        <v>1500</v>
      </c>
      <c r="AQ40" s="51" t="s">
        <v>175</v>
      </c>
      <c r="AR40" s="51" t="s">
        <v>175</v>
      </c>
      <c r="AS40" s="52"/>
      <c r="AT40" s="52"/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6"/>
    </row>
    <row r="46" spans="1:46" outlineLevel="1"/>
    <row r="47" spans="1:46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177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507" t="s">
        <v>177</v>
      </c>
      <c r="AG47" s="494" t="s">
        <v>50</v>
      </c>
      <c r="AH47" s="491" t="s">
        <v>53</v>
      </c>
      <c r="AI47" s="524" t="s">
        <v>54</v>
      </c>
      <c r="AJ47" s="538" t="s">
        <v>55</v>
      </c>
      <c r="AK47" s="541" t="s">
        <v>56</v>
      </c>
      <c r="AL47" s="544" t="s">
        <v>57</v>
      </c>
      <c r="AM47" s="547" t="s">
        <v>34</v>
      </c>
      <c r="AN47" s="528" t="s">
        <v>58</v>
      </c>
      <c r="AO47" s="528" t="s">
        <v>59</v>
      </c>
      <c r="AP47" s="528" t="s">
        <v>48</v>
      </c>
      <c r="AQ47" s="528" t="s">
        <v>64</v>
      </c>
      <c r="AR47" s="528" t="s">
        <v>65</v>
      </c>
      <c r="AS47" s="528" t="s">
        <v>67</v>
      </c>
      <c r="AT47" s="528" t="s">
        <v>49</v>
      </c>
    </row>
    <row r="48" spans="1:46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508"/>
      <c r="AG48" s="495"/>
      <c r="AH48" s="492"/>
      <c r="AI48" s="525"/>
      <c r="AJ48" s="539"/>
      <c r="AK48" s="542"/>
      <c r="AL48" s="545"/>
      <c r="AM48" s="548"/>
      <c r="AN48" s="529"/>
      <c r="AO48" s="529"/>
      <c r="AP48" s="529"/>
      <c r="AQ48" s="529"/>
      <c r="AR48" s="529"/>
      <c r="AS48" s="529"/>
      <c r="AT48" s="529"/>
    </row>
    <row r="49" spans="1:46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509"/>
      <c r="AG49" s="496"/>
      <c r="AH49" s="493"/>
      <c r="AI49" s="526"/>
      <c r="AJ49" s="540"/>
      <c r="AK49" s="543"/>
      <c r="AL49" s="546"/>
      <c r="AM49" s="549"/>
      <c r="AN49" s="530"/>
      <c r="AO49" s="530"/>
      <c r="AP49" s="530"/>
      <c r="AQ49" s="530"/>
      <c r="AR49" s="530"/>
      <c r="AS49" s="530"/>
      <c r="AT49" s="530"/>
    </row>
    <row r="50" spans="1:46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/>
      <c r="Z50" s="15"/>
      <c r="AA50" s="18"/>
      <c r="AC50" s="10" t="s">
        <v>204</v>
      </c>
      <c r="AD50" s="10" t="s">
        <v>204</v>
      </c>
      <c r="AE50" s="12" t="s">
        <v>215</v>
      </c>
      <c r="AF50" s="12" t="s">
        <v>205</v>
      </c>
      <c r="AG50" s="15" t="s">
        <v>205</v>
      </c>
      <c r="AH50" s="18"/>
      <c r="AI50" s="19" t="s">
        <v>205</v>
      </c>
      <c r="AJ50" s="22" t="s">
        <v>211</v>
      </c>
      <c r="AK50" s="26"/>
      <c r="AL50" s="30"/>
      <c r="AM50" s="34" t="s">
        <v>207</v>
      </c>
      <c r="AN50" s="51"/>
      <c r="AO50" s="51"/>
      <c r="AP50" s="51" t="s">
        <v>205</v>
      </c>
      <c r="AQ50" s="51"/>
      <c r="AR50" s="51"/>
      <c r="AS50" s="51"/>
      <c r="AT50" s="51"/>
    </row>
    <row r="51" spans="1:46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/>
      <c r="Z51" s="15"/>
      <c r="AA51" s="18"/>
      <c r="AC51" s="10" t="s">
        <v>204</v>
      </c>
      <c r="AD51" s="10" t="s">
        <v>204</v>
      </c>
      <c r="AE51" s="12" t="s">
        <v>215</v>
      </c>
      <c r="AF51" s="12" t="s">
        <v>205</v>
      </c>
      <c r="AG51" s="15" t="s">
        <v>205</v>
      </c>
      <c r="AH51" s="18"/>
      <c r="AI51" s="19" t="s">
        <v>205</v>
      </c>
      <c r="AJ51" s="22" t="s">
        <v>216</v>
      </c>
      <c r="AK51" s="26"/>
      <c r="AL51" s="30"/>
      <c r="AM51" s="34" t="s">
        <v>207</v>
      </c>
      <c r="AN51" s="51"/>
      <c r="AO51" s="51"/>
      <c r="AP51" s="51" t="s">
        <v>205</v>
      </c>
      <c r="AQ51" s="51"/>
      <c r="AR51" s="51"/>
      <c r="AS51" s="51"/>
      <c r="AT51" s="51"/>
    </row>
    <row r="52" spans="1:46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/>
      <c r="Z52" s="15"/>
      <c r="AA52" s="18"/>
      <c r="AC52" s="10" t="s">
        <v>204</v>
      </c>
      <c r="AD52" s="10" t="s">
        <v>204</v>
      </c>
      <c r="AE52" s="12" t="s">
        <v>215</v>
      </c>
      <c r="AF52" s="12" t="s">
        <v>205</v>
      </c>
      <c r="AG52" s="15" t="s">
        <v>205</v>
      </c>
      <c r="AH52" s="18"/>
      <c r="AI52" s="19" t="s">
        <v>205</v>
      </c>
      <c r="AJ52" s="22" t="s">
        <v>217</v>
      </c>
      <c r="AK52" s="26"/>
      <c r="AL52" s="30"/>
      <c r="AM52" s="34" t="s">
        <v>207</v>
      </c>
      <c r="AN52" s="51"/>
      <c r="AO52" s="51"/>
      <c r="AP52" s="51" t="s">
        <v>205</v>
      </c>
      <c r="AQ52" s="51"/>
      <c r="AR52" s="51"/>
      <c r="AS52" s="51"/>
      <c r="AT52" s="51"/>
    </row>
    <row r="53" spans="1:46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/>
      <c r="Z53" s="15"/>
      <c r="AA53" s="18"/>
      <c r="AC53" s="10" t="s">
        <v>204</v>
      </c>
      <c r="AD53" s="10" t="s">
        <v>204</v>
      </c>
      <c r="AE53" s="12" t="s">
        <v>215</v>
      </c>
      <c r="AF53" s="12" t="s">
        <v>205</v>
      </c>
      <c r="AG53" s="15" t="s">
        <v>205</v>
      </c>
      <c r="AH53" s="18"/>
      <c r="AI53" s="19" t="s">
        <v>205</v>
      </c>
      <c r="AJ53" s="22" t="s">
        <v>218</v>
      </c>
      <c r="AK53" s="26"/>
      <c r="AL53" s="30"/>
      <c r="AM53" s="34" t="s">
        <v>207</v>
      </c>
      <c r="AN53" s="51"/>
      <c r="AO53" s="51"/>
      <c r="AP53" s="51" t="s">
        <v>205</v>
      </c>
      <c r="AQ53" s="51"/>
      <c r="AR53" s="51"/>
      <c r="AS53" s="51"/>
      <c r="AT53" s="51"/>
    </row>
    <row r="54" spans="1:46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/>
      <c r="Z54" s="15"/>
      <c r="AA54" s="18"/>
      <c r="AC54" s="10" t="s">
        <v>204</v>
      </c>
      <c r="AD54" s="10" t="s">
        <v>204</v>
      </c>
      <c r="AE54" s="12" t="s">
        <v>215</v>
      </c>
      <c r="AF54" s="12" t="s">
        <v>205</v>
      </c>
      <c r="AG54" s="15" t="s">
        <v>205</v>
      </c>
      <c r="AH54" s="18"/>
      <c r="AI54" s="19" t="s">
        <v>205</v>
      </c>
      <c r="AJ54" s="22" t="s">
        <v>219</v>
      </c>
      <c r="AK54" s="26"/>
      <c r="AL54" s="30"/>
      <c r="AM54" s="34" t="s">
        <v>207</v>
      </c>
      <c r="AN54" s="51"/>
      <c r="AO54" s="51"/>
      <c r="AP54" s="51" t="s">
        <v>205</v>
      </c>
      <c r="AQ54" s="51"/>
      <c r="AR54" s="51"/>
      <c r="AS54" s="51"/>
      <c r="AT54" s="51"/>
    </row>
    <row r="55" spans="1:46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/>
      <c r="Z55" s="15"/>
      <c r="AA55" s="18"/>
      <c r="AC55" s="10" t="s">
        <v>204</v>
      </c>
      <c r="AD55" s="10" t="s">
        <v>204</v>
      </c>
      <c r="AE55" s="12" t="s">
        <v>215</v>
      </c>
      <c r="AF55" s="12" t="s">
        <v>205</v>
      </c>
      <c r="AG55" s="15" t="s">
        <v>205</v>
      </c>
      <c r="AH55" s="18"/>
      <c r="AI55" s="19" t="s">
        <v>205</v>
      </c>
      <c r="AJ55" s="22" t="s">
        <v>220</v>
      </c>
      <c r="AK55" s="26"/>
      <c r="AL55" s="30"/>
      <c r="AM55" s="34" t="s">
        <v>207</v>
      </c>
      <c r="AN55" s="51"/>
      <c r="AO55" s="51"/>
      <c r="AP55" s="51" t="s">
        <v>205</v>
      </c>
      <c r="AQ55" s="51"/>
      <c r="AR55" s="51"/>
      <c r="AS55" s="51"/>
      <c r="AT55" s="51"/>
    </row>
    <row r="56" spans="1:46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/>
      <c r="Z56" s="15"/>
      <c r="AA56" s="18"/>
      <c r="AC56" s="10" t="s">
        <v>204</v>
      </c>
      <c r="AD56" s="10" t="s">
        <v>204</v>
      </c>
      <c r="AE56" s="12" t="s">
        <v>215</v>
      </c>
      <c r="AF56" s="12" t="s">
        <v>205</v>
      </c>
      <c r="AG56" s="15" t="s">
        <v>205</v>
      </c>
      <c r="AH56" s="18"/>
      <c r="AI56" s="19" t="s">
        <v>205</v>
      </c>
      <c r="AJ56" s="22" t="s">
        <v>221</v>
      </c>
      <c r="AK56" s="26"/>
      <c r="AL56" s="30"/>
      <c r="AM56" s="34" t="s">
        <v>207</v>
      </c>
      <c r="AN56" s="51"/>
      <c r="AO56" s="51"/>
      <c r="AP56" s="51" t="s">
        <v>205</v>
      </c>
      <c r="AQ56" s="51"/>
      <c r="AR56" s="51"/>
      <c r="AS56" s="51"/>
      <c r="AT56" s="51"/>
    </row>
    <row r="57" spans="1:46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/>
      <c r="Z57" s="15"/>
      <c r="AA57" s="18"/>
      <c r="AC57" s="10" t="s">
        <v>204</v>
      </c>
      <c r="AD57" s="10" t="s">
        <v>204</v>
      </c>
      <c r="AE57" s="12" t="s">
        <v>215</v>
      </c>
      <c r="AF57" s="12" t="s">
        <v>205</v>
      </c>
      <c r="AG57" s="15" t="s">
        <v>205</v>
      </c>
      <c r="AH57" s="18"/>
      <c r="AI57" s="19" t="s">
        <v>205</v>
      </c>
      <c r="AJ57" s="22" t="s">
        <v>222</v>
      </c>
      <c r="AK57" s="26"/>
      <c r="AL57" s="30"/>
      <c r="AM57" s="34" t="s">
        <v>207</v>
      </c>
      <c r="AN57" s="51"/>
      <c r="AO57" s="51"/>
      <c r="AP57" s="51" t="s">
        <v>205</v>
      </c>
      <c r="AQ57" s="51"/>
      <c r="AR57" s="51"/>
      <c r="AS57" s="51"/>
      <c r="AT57" s="51"/>
    </row>
    <row r="58" spans="1:46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/>
      <c r="Z58" s="15"/>
      <c r="AA58" s="18"/>
      <c r="AC58" s="10" t="s">
        <v>204</v>
      </c>
      <c r="AD58" s="10" t="s">
        <v>204</v>
      </c>
      <c r="AE58" s="12" t="s">
        <v>215</v>
      </c>
      <c r="AF58" s="12" t="s">
        <v>205</v>
      </c>
      <c r="AG58" s="15" t="s">
        <v>205</v>
      </c>
      <c r="AH58" s="18"/>
      <c r="AI58" s="19" t="s">
        <v>205</v>
      </c>
      <c r="AJ58" s="22" t="s">
        <v>223</v>
      </c>
      <c r="AK58" s="26"/>
      <c r="AL58" s="30"/>
      <c r="AM58" s="34" t="s">
        <v>207</v>
      </c>
      <c r="AN58" s="51"/>
      <c r="AO58" s="51"/>
      <c r="AP58" s="51" t="s">
        <v>205</v>
      </c>
      <c r="AQ58" s="51"/>
      <c r="AR58" s="51"/>
      <c r="AS58" s="51"/>
      <c r="AT58" s="51"/>
    </row>
    <row r="59" spans="1:46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/>
      <c r="Z59" s="15"/>
      <c r="AA59" s="18"/>
      <c r="AC59" s="10" t="s">
        <v>204</v>
      </c>
      <c r="AD59" s="10" t="s">
        <v>204</v>
      </c>
      <c r="AE59" s="12" t="s">
        <v>215</v>
      </c>
      <c r="AF59" s="12" t="s">
        <v>205</v>
      </c>
      <c r="AG59" s="15" t="s">
        <v>205</v>
      </c>
      <c r="AH59" s="18"/>
      <c r="AI59" s="19" t="s">
        <v>205</v>
      </c>
      <c r="AJ59" s="22" t="s">
        <v>224</v>
      </c>
      <c r="AK59" s="26"/>
      <c r="AL59" s="30"/>
      <c r="AM59" s="34" t="s">
        <v>207</v>
      </c>
      <c r="AN59" s="51"/>
      <c r="AO59" s="51"/>
      <c r="AP59" s="51" t="s">
        <v>205</v>
      </c>
      <c r="AQ59" s="51"/>
      <c r="AR59" s="51"/>
      <c r="AS59" s="51"/>
      <c r="AT59" s="51"/>
    </row>
    <row r="60" spans="1:46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/>
      <c r="Z60" s="15"/>
      <c r="AA60" s="18"/>
      <c r="AC60" s="10" t="s">
        <v>204</v>
      </c>
      <c r="AD60" s="10" t="s">
        <v>204</v>
      </c>
      <c r="AE60" s="12" t="s">
        <v>215</v>
      </c>
      <c r="AF60" s="12" t="s">
        <v>205</v>
      </c>
      <c r="AG60" s="15" t="s">
        <v>205</v>
      </c>
      <c r="AH60" s="18"/>
      <c r="AI60" s="19" t="s">
        <v>205</v>
      </c>
      <c r="AJ60" s="22" t="s">
        <v>225</v>
      </c>
      <c r="AK60" s="26"/>
      <c r="AL60" s="30"/>
      <c r="AM60" s="34" t="s">
        <v>207</v>
      </c>
      <c r="AN60" s="51"/>
      <c r="AO60" s="51"/>
      <c r="AP60" s="51" t="s">
        <v>205</v>
      </c>
      <c r="AQ60" s="51"/>
      <c r="AR60" s="51"/>
      <c r="AS60" s="51"/>
      <c r="AT60" s="51"/>
    </row>
    <row r="61" spans="1:46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/>
      <c r="Z61" s="15"/>
      <c r="AA61" s="18"/>
      <c r="AC61" s="10" t="s">
        <v>204</v>
      </c>
      <c r="AD61" s="10" t="s">
        <v>204</v>
      </c>
      <c r="AE61" s="12" t="s">
        <v>215</v>
      </c>
      <c r="AF61" s="12" t="s">
        <v>205</v>
      </c>
      <c r="AG61" s="15" t="s">
        <v>205</v>
      </c>
      <c r="AH61" s="18"/>
      <c r="AI61" s="19" t="s">
        <v>205</v>
      </c>
      <c r="AJ61" s="22" t="s">
        <v>226</v>
      </c>
      <c r="AK61" s="26"/>
      <c r="AL61" s="30"/>
      <c r="AM61" s="34" t="s">
        <v>207</v>
      </c>
      <c r="AN61" s="51"/>
      <c r="AO61" s="51"/>
      <c r="AP61" s="51" t="s">
        <v>205</v>
      </c>
      <c r="AQ61" s="51"/>
      <c r="AR61" s="51"/>
      <c r="AS61" s="51"/>
      <c r="AT61" s="51"/>
    </row>
    <row r="62" spans="1:46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/>
      <c r="Z62" s="15"/>
      <c r="AA62" s="18"/>
      <c r="AC62" s="10" t="s">
        <v>204</v>
      </c>
      <c r="AD62" s="10" t="s">
        <v>204</v>
      </c>
      <c r="AE62" s="12" t="s">
        <v>215</v>
      </c>
      <c r="AF62" s="12" t="s">
        <v>205</v>
      </c>
      <c r="AG62" s="15" t="s">
        <v>205</v>
      </c>
      <c r="AH62" s="18"/>
      <c r="AI62" s="19" t="s">
        <v>205</v>
      </c>
      <c r="AJ62" s="22" t="s">
        <v>227</v>
      </c>
      <c r="AK62" s="26"/>
      <c r="AL62" s="30"/>
      <c r="AM62" s="34" t="s">
        <v>207</v>
      </c>
      <c r="AN62" s="51"/>
      <c r="AO62" s="51"/>
      <c r="AP62" s="51" t="s">
        <v>205</v>
      </c>
      <c r="AQ62" s="51"/>
      <c r="AR62" s="51"/>
      <c r="AS62" s="51"/>
      <c r="AT62" s="51"/>
    </row>
    <row r="63" spans="1:46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/>
      <c r="Z63" s="15"/>
      <c r="AA63" s="18"/>
      <c r="AC63" s="10" t="s">
        <v>204</v>
      </c>
      <c r="AD63" s="10" t="s">
        <v>204</v>
      </c>
      <c r="AE63" s="12" t="s">
        <v>215</v>
      </c>
      <c r="AF63" s="12" t="s">
        <v>205</v>
      </c>
      <c r="AG63" s="15" t="s">
        <v>205</v>
      </c>
      <c r="AH63" s="18"/>
      <c r="AI63" s="19" t="s">
        <v>205</v>
      </c>
      <c r="AJ63" s="22" t="s">
        <v>228</v>
      </c>
      <c r="AK63" s="26"/>
      <c r="AL63" s="30"/>
      <c r="AM63" s="34" t="s">
        <v>207</v>
      </c>
      <c r="AN63" s="51"/>
      <c r="AO63" s="51"/>
      <c r="AP63" s="51" t="s">
        <v>205</v>
      </c>
      <c r="AQ63" s="51"/>
      <c r="AR63" s="51"/>
      <c r="AS63" s="51"/>
      <c r="AT63" s="51"/>
    </row>
    <row r="64" spans="1:46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/>
      <c r="Z64" s="15"/>
      <c r="AA64" s="18"/>
      <c r="AC64" s="10" t="s">
        <v>204</v>
      </c>
      <c r="AD64" s="10" t="s">
        <v>204</v>
      </c>
      <c r="AE64" s="12" t="s">
        <v>215</v>
      </c>
      <c r="AF64" s="12" t="s">
        <v>205</v>
      </c>
      <c r="AG64" s="15" t="s">
        <v>205</v>
      </c>
      <c r="AH64" s="18"/>
      <c r="AI64" s="19" t="s">
        <v>205</v>
      </c>
      <c r="AJ64" s="22" t="s">
        <v>229</v>
      </c>
      <c r="AK64" s="26"/>
      <c r="AL64" s="30"/>
      <c r="AM64" s="34" t="s">
        <v>207</v>
      </c>
      <c r="AN64" s="51"/>
      <c r="AO64" s="51"/>
      <c r="AP64" s="51" t="s">
        <v>205</v>
      </c>
      <c r="AQ64" s="51"/>
      <c r="AR64" s="51"/>
      <c r="AS64" s="51"/>
      <c r="AT64" s="51"/>
    </row>
    <row r="65" spans="1:46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/>
      <c r="Z65" s="15"/>
      <c r="AA65" s="18"/>
      <c r="AC65" s="10" t="s">
        <v>204</v>
      </c>
      <c r="AD65" s="10" t="s">
        <v>204</v>
      </c>
      <c r="AE65" s="12" t="s">
        <v>215</v>
      </c>
      <c r="AF65" s="12" t="s">
        <v>205</v>
      </c>
      <c r="AG65" s="15" t="s">
        <v>205</v>
      </c>
      <c r="AH65" s="18"/>
      <c r="AI65" s="19" t="s">
        <v>205</v>
      </c>
      <c r="AJ65" s="22" t="s">
        <v>230</v>
      </c>
      <c r="AK65" s="26"/>
      <c r="AL65" s="30"/>
      <c r="AM65" s="34" t="s">
        <v>207</v>
      </c>
      <c r="AN65" s="51"/>
      <c r="AO65" s="51"/>
      <c r="AP65" s="51" t="s">
        <v>205</v>
      </c>
      <c r="AQ65" s="51"/>
      <c r="AR65" s="51"/>
      <c r="AS65" s="51"/>
      <c r="AT65" s="51"/>
    </row>
    <row r="66" spans="1:46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/>
      <c r="Z66" s="15"/>
      <c r="AA66" s="18"/>
      <c r="AC66" s="10" t="s">
        <v>204</v>
      </c>
      <c r="AD66" s="10" t="s">
        <v>204</v>
      </c>
      <c r="AE66" s="12" t="s">
        <v>215</v>
      </c>
      <c r="AF66" s="12" t="s">
        <v>205</v>
      </c>
      <c r="AG66" s="15" t="s">
        <v>205</v>
      </c>
      <c r="AH66" s="18"/>
      <c r="AI66" s="19" t="s">
        <v>205</v>
      </c>
      <c r="AJ66" s="22" t="s">
        <v>231</v>
      </c>
      <c r="AK66" s="26"/>
      <c r="AL66" s="30"/>
      <c r="AM66" s="34" t="s">
        <v>207</v>
      </c>
      <c r="AN66" s="51"/>
      <c r="AO66" s="51"/>
      <c r="AP66" s="51" t="s">
        <v>205</v>
      </c>
      <c r="AQ66" s="51"/>
      <c r="AR66" s="51"/>
      <c r="AS66" s="51"/>
      <c r="AT66" s="51"/>
    </row>
    <row r="67" spans="1:46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/>
      <c r="Z67" s="15"/>
      <c r="AA67" s="18"/>
      <c r="AC67" s="10" t="s">
        <v>204</v>
      </c>
      <c r="AD67" s="10" t="s">
        <v>204</v>
      </c>
      <c r="AE67" s="12" t="s">
        <v>215</v>
      </c>
      <c r="AF67" s="12" t="s">
        <v>205</v>
      </c>
      <c r="AG67" s="15" t="s">
        <v>205</v>
      </c>
      <c r="AH67" s="18"/>
      <c r="AI67" s="19" t="s">
        <v>205</v>
      </c>
      <c r="AJ67" s="22" t="s">
        <v>232</v>
      </c>
      <c r="AK67" s="26"/>
      <c r="AL67" s="30"/>
      <c r="AM67" s="34" t="s">
        <v>207</v>
      </c>
      <c r="AN67" s="51"/>
      <c r="AO67" s="51"/>
      <c r="AP67" s="51" t="s">
        <v>205</v>
      </c>
      <c r="AQ67" s="51"/>
      <c r="AR67" s="51"/>
      <c r="AS67" s="51"/>
      <c r="AT67" s="51"/>
    </row>
    <row r="68" spans="1:46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/>
      <c r="Z68" s="15"/>
      <c r="AA68" s="18"/>
      <c r="AC68" s="10" t="s">
        <v>204</v>
      </c>
      <c r="AD68" s="10" t="s">
        <v>204</v>
      </c>
      <c r="AE68" s="12" t="s">
        <v>215</v>
      </c>
      <c r="AF68" s="12" t="s">
        <v>205</v>
      </c>
      <c r="AG68" s="15" t="s">
        <v>205</v>
      </c>
      <c r="AH68" s="18"/>
      <c r="AI68" s="19" t="s">
        <v>205</v>
      </c>
      <c r="AJ68" s="22" t="s">
        <v>233</v>
      </c>
      <c r="AK68" s="26"/>
      <c r="AL68" s="30"/>
      <c r="AM68" s="34" t="s">
        <v>207</v>
      </c>
      <c r="AN68" s="51"/>
      <c r="AO68" s="51"/>
      <c r="AP68" s="51" t="s">
        <v>205</v>
      </c>
      <c r="AQ68" s="51"/>
      <c r="AR68" s="51"/>
      <c r="AS68" s="51"/>
      <c r="AT68" s="51"/>
    </row>
    <row r="69" spans="1:46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/>
      <c r="Z69" s="15"/>
      <c r="AA69" s="18"/>
      <c r="AC69" s="10" t="s">
        <v>204</v>
      </c>
      <c r="AD69" s="10" t="s">
        <v>204</v>
      </c>
      <c r="AE69" s="12" t="s">
        <v>215</v>
      </c>
      <c r="AF69" s="12" t="s">
        <v>205</v>
      </c>
      <c r="AG69" s="15" t="s">
        <v>205</v>
      </c>
      <c r="AH69" s="18"/>
      <c r="AI69" s="19" t="s">
        <v>205</v>
      </c>
      <c r="AJ69" s="22" t="s">
        <v>234</v>
      </c>
      <c r="AK69" s="26"/>
      <c r="AL69" s="30"/>
      <c r="AM69" s="34" t="s">
        <v>207</v>
      </c>
      <c r="AN69" s="51"/>
      <c r="AO69" s="51"/>
      <c r="AP69" s="51" t="s">
        <v>205</v>
      </c>
      <c r="AQ69" s="51"/>
      <c r="AR69" s="51"/>
      <c r="AS69" s="51"/>
      <c r="AT69" s="51"/>
    </row>
    <row r="70" spans="1:46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/>
      <c r="Z70" s="15"/>
      <c r="AA70" s="18"/>
      <c r="AC70" s="10" t="s">
        <v>204</v>
      </c>
      <c r="AD70" s="10" t="s">
        <v>204</v>
      </c>
      <c r="AE70" s="12" t="s">
        <v>215</v>
      </c>
      <c r="AF70" s="12" t="s">
        <v>205</v>
      </c>
      <c r="AG70" s="15" t="s">
        <v>205</v>
      </c>
      <c r="AH70" s="18"/>
      <c r="AI70" s="19" t="s">
        <v>205</v>
      </c>
      <c r="AJ70" s="22" t="s">
        <v>235</v>
      </c>
      <c r="AK70" s="26"/>
      <c r="AL70" s="30"/>
      <c r="AM70" s="34" t="s">
        <v>207</v>
      </c>
      <c r="AN70" s="51"/>
      <c r="AO70" s="51"/>
      <c r="AP70" s="51" t="s">
        <v>205</v>
      </c>
      <c r="AQ70" s="51"/>
      <c r="AR70" s="51"/>
      <c r="AS70" s="51"/>
      <c r="AT70" s="51"/>
    </row>
    <row r="71" spans="1:46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/>
      <c r="Z71" s="15"/>
      <c r="AA71" s="18"/>
      <c r="AC71" s="10" t="s">
        <v>204</v>
      </c>
      <c r="AD71" s="10" t="s">
        <v>204</v>
      </c>
      <c r="AE71" s="12" t="s">
        <v>215</v>
      </c>
      <c r="AF71" s="12" t="s">
        <v>205</v>
      </c>
      <c r="AG71" s="15" t="s">
        <v>205</v>
      </c>
      <c r="AH71" s="18"/>
      <c r="AI71" s="19" t="s">
        <v>205</v>
      </c>
      <c r="AJ71" s="22" t="s">
        <v>236</v>
      </c>
      <c r="AK71" s="26"/>
      <c r="AL71" s="30"/>
      <c r="AM71" s="34" t="s">
        <v>207</v>
      </c>
      <c r="AN71" s="51"/>
      <c r="AO71" s="51"/>
      <c r="AP71" s="51" t="s">
        <v>205</v>
      </c>
      <c r="AQ71" s="51"/>
      <c r="AR71" s="51"/>
      <c r="AS71" s="51"/>
      <c r="AT71" s="51"/>
    </row>
    <row r="72" spans="1:46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/>
      <c r="Z72" s="15"/>
      <c r="AA72" s="18"/>
      <c r="AC72" s="10" t="s">
        <v>204</v>
      </c>
      <c r="AD72" s="10" t="s">
        <v>204</v>
      </c>
      <c r="AE72" s="12" t="s">
        <v>215</v>
      </c>
      <c r="AF72" s="12" t="s">
        <v>205</v>
      </c>
      <c r="AG72" s="15" t="s">
        <v>205</v>
      </c>
      <c r="AH72" s="18"/>
      <c r="AI72" s="19" t="s">
        <v>205</v>
      </c>
      <c r="AJ72" s="22" t="s">
        <v>237</v>
      </c>
      <c r="AK72" s="26"/>
      <c r="AL72" s="30"/>
      <c r="AM72" s="34" t="s">
        <v>207</v>
      </c>
      <c r="AN72" s="51"/>
      <c r="AO72" s="51"/>
      <c r="AP72" s="51" t="s">
        <v>205</v>
      </c>
      <c r="AQ72" s="51"/>
      <c r="AR72" s="51"/>
      <c r="AS72" s="51"/>
      <c r="AT72" s="51"/>
    </row>
    <row r="73" spans="1:46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/>
      <c r="Z73" s="15"/>
      <c r="AA73" s="18"/>
      <c r="AC73" s="10" t="s">
        <v>204</v>
      </c>
      <c r="AD73" s="10" t="s">
        <v>204</v>
      </c>
      <c r="AE73" s="12" t="s">
        <v>215</v>
      </c>
      <c r="AF73" s="12" t="s">
        <v>205</v>
      </c>
      <c r="AG73" s="15" t="s">
        <v>205</v>
      </c>
      <c r="AH73" s="18"/>
      <c r="AI73" s="19" t="s">
        <v>205</v>
      </c>
      <c r="AJ73" s="22" t="s">
        <v>238</v>
      </c>
      <c r="AK73" s="26"/>
      <c r="AL73" s="30"/>
      <c r="AM73" s="34" t="s">
        <v>207</v>
      </c>
      <c r="AN73" s="51"/>
      <c r="AO73" s="51"/>
      <c r="AP73" s="51" t="s">
        <v>205</v>
      </c>
      <c r="AQ73" s="51"/>
      <c r="AR73" s="51"/>
      <c r="AS73" s="51"/>
      <c r="AT73" s="51"/>
    </row>
    <row r="74" spans="1:46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/>
      <c r="Z74" s="15"/>
      <c r="AA74" s="18"/>
      <c r="AC74" s="10" t="s">
        <v>204</v>
      </c>
      <c r="AD74" s="10" t="s">
        <v>204</v>
      </c>
      <c r="AE74" s="12" t="s">
        <v>215</v>
      </c>
      <c r="AF74" s="12" t="s">
        <v>205</v>
      </c>
      <c r="AG74" s="15" t="s">
        <v>205</v>
      </c>
      <c r="AH74" s="18"/>
      <c r="AI74" s="19" t="s">
        <v>205</v>
      </c>
      <c r="AJ74" s="22" t="s">
        <v>239</v>
      </c>
      <c r="AK74" s="26"/>
      <c r="AL74" s="30"/>
      <c r="AM74" s="34" t="s">
        <v>207</v>
      </c>
      <c r="AN74" s="51"/>
      <c r="AO74" s="51"/>
      <c r="AP74" s="51" t="s">
        <v>205</v>
      </c>
      <c r="AQ74" s="51"/>
      <c r="AR74" s="51"/>
      <c r="AS74" s="51"/>
      <c r="AT74" s="51"/>
    </row>
    <row r="75" spans="1:46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/>
      <c r="Z75" s="15"/>
      <c r="AA75" s="18"/>
      <c r="AC75" s="10" t="s">
        <v>204</v>
      </c>
      <c r="AD75" s="10" t="s">
        <v>204</v>
      </c>
      <c r="AE75" s="12" t="s">
        <v>215</v>
      </c>
      <c r="AF75" s="12" t="s">
        <v>205</v>
      </c>
      <c r="AG75" s="15" t="s">
        <v>205</v>
      </c>
      <c r="AH75" s="18"/>
      <c r="AI75" s="19" t="s">
        <v>205</v>
      </c>
      <c r="AJ75" s="22" t="s">
        <v>240</v>
      </c>
      <c r="AK75" s="26"/>
      <c r="AL75" s="30"/>
      <c r="AM75" s="34" t="s">
        <v>207</v>
      </c>
      <c r="AN75" s="51"/>
      <c r="AO75" s="51"/>
      <c r="AP75" s="51" t="s">
        <v>205</v>
      </c>
      <c r="AQ75" s="51"/>
      <c r="AR75" s="51"/>
      <c r="AS75" s="51"/>
      <c r="AT75" s="51"/>
    </row>
    <row r="76" spans="1:46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/>
      <c r="Z76" s="15"/>
      <c r="AA76" s="18"/>
      <c r="AC76" s="10" t="s">
        <v>204</v>
      </c>
      <c r="AD76" s="10" t="s">
        <v>204</v>
      </c>
      <c r="AE76" s="12" t="s">
        <v>215</v>
      </c>
      <c r="AF76" s="12" t="s">
        <v>205</v>
      </c>
      <c r="AG76" s="15" t="s">
        <v>205</v>
      </c>
      <c r="AH76" s="18"/>
      <c r="AI76" s="19" t="s">
        <v>205</v>
      </c>
      <c r="AJ76" s="22" t="s">
        <v>241</v>
      </c>
      <c r="AK76" s="26"/>
      <c r="AL76" s="30"/>
      <c r="AM76" s="34" t="s">
        <v>207</v>
      </c>
      <c r="AN76" s="51"/>
      <c r="AO76" s="51"/>
      <c r="AP76" s="51" t="s">
        <v>205</v>
      </c>
      <c r="AQ76" s="51"/>
      <c r="AR76" s="51"/>
      <c r="AS76" s="51"/>
      <c r="AT76" s="51"/>
    </row>
    <row r="77" spans="1:46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/>
      <c r="Z77" s="15"/>
      <c r="AA77" s="18"/>
      <c r="AC77" s="10" t="s">
        <v>204</v>
      </c>
      <c r="AD77" s="10" t="s">
        <v>204</v>
      </c>
      <c r="AE77" s="12" t="s">
        <v>215</v>
      </c>
      <c r="AF77" s="12" t="s">
        <v>205</v>
      </c>
      <c r="AG77" s="15" t="s">
        <v>205</v>
      </c>
      <c r="AH77" s="18"/>
      <c r="AI77" s="19" t="s">
        <v>205</v>
      </c>
      <c r="AJ77" s="22" t="s">
        <v>242</v>
      </c>
      <c r="AK77" s="26"/>
      <c r="AL77" s="30"/>
      <c r="AM77" s="34" t="s">
        <v>207</v>
      </c>
      <c r="AN77" s="51"/>
      <c r="AO77" s="51"/>
      <c r="AP77" s="51" t="s">
        <v>205</v>
      </c>
      <c r="AQ77" s="51"/>
      <c r="AR77" s="51"/>
      <c r="AS77" s="51"/>
      <c r="AT77" s="51"/>
    </row>
    <row r="78" spans="1:46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2"/>
      <c r="Z79" s="15"/>
      <c r="AA79" s="18"/>
      <c r="AC79" s="10" t="s">
        <v>204</v>
      </c>
      <c r="AD79" s="10" t="s">
        <v>204</v>
      </c>
      <c r="AE79" s="12" t="s">
        <v>215</v>
      </c>
      <c r="AF79" s="12" t="s">
        <v>205</v>
      </c>
      <c r="AG79" s="15" t="s">
        <v>205</v>
      </c>
      <c r="AH79" s="18"/>
      <c r="AI79" s="19" t="s">
        <v>205</v>
      </c>
      <c r="AJ79" s="22" t="s">
        <v>242</v>
      </c>
      <c r="AK79" s="26"/>
      <c r="AL79" s="30"/>
      <c r="AM79" s="34" t="s">
        <v>207</v>
      </c>
      <c r="AN79" s="51"/>
      <c r="AO79" s="51"/>
      <c r="AP79" s="51" t="s">
        <v>205</v>
      </c>
      <c r="AQ79" s="51"/>
      <c r="AR79" s="51"/>
      <c r="AS79" s="51"/>
      <c r="AT79" s="51"/>
    </row>
    <row r="80" spans="1:46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2"/>
      <c r="Z80" s="15"/>
      <c r="AA80" s="18"/>
      <c r="AC80" s="10" t="s">
        <v>204</v>
      </c>
      <c r="AD80" s="10" t="s">
        <v>204</v>
      </c>
      <c r="AE80" s="12" t="s">
        <v>215</v>
      </c>
      <c r="AF80" s="12" t="s">
        <v>205</v>
      </c>
      <c r="AG80" s="15" t="s">
        <v>205</v>
      </c>
      <c r="AH80" s="18"/>
      <c r="AI80" s="19" t="s">
        <v>205</v>
      </c>
      <c r="AJ80" s="22" t="s">
        <v>242</v>
      </c>
      <c r="AK80" s="26"/>
      <c r="AL80" s="30"/>
      <c r="AM80" s="34" t="s">
        <v>207</v>
      </c>
      <c r="AN80" s="51"/>
      <c r="AO80" s="51"/>
      <c r="AP80" s="51" t="s">
        <v>205</v>
      </c>
      <c r="AQ80" s="51"/>
      <c r="AR80" s="51"/>
      <c r="AS80" s="51"/>
      <c r="AT80" s="51"/>
    </row>
    <row r="81" spans="1:46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2"/>
      <c r="Z81" s="15"/>
      <c r="AA81" s="18"/>
      <c r="AC81" s="10" t="s">
        <v>204</v>
      </c>
      <c r="AD81" s="10" t="s">
        <v>204</v>
      </c>
      <c r="AE81" s="12" t="s">
        <v>215</v>
      </c>
      <c r="AF81" s="12" t="s">
        <v>205</v>
      </c>
      <c r="AG81" s="15" t="s">
        <v>205</v>
      </c>
      <c r="AH81" s="18"/>
      <c r="AI81" s="19" t="s">
        <v>205</v>
      </c>
      <c r="AJ81" s="22" t="s">
        <v>242</v>
      </c>
      <c r="AK81" s="26"/>
      <c r="AL81" s="30"/>
      <c r="AM81" s="34" t="s">
        <v>207</v>
      </c>
      <c r="AN81" s="51"/>
      <c r="AO81" s="51"/>
      <c r="AP81" s="51" t="s">
        <v>205</v>
      </c>
      <c r="AQ81" s="51"/>
      <c r="AR81" s="51"/>
      <c r="AS81" s="51"/>
      <c r="AT81" s="51"/>
    </row>
  </sheetData>
  <mergeCells count="58">
    <mergeCell ref="AO3:AO5"/>
    <mergeCell ref="AI3:AI5"/>
    <mergeCell ref="AJ3:AJ5"/>
    <mergeCell ref="AK3:AK5"/>
    <mergeCell ref="B3:B5"/>
    <mergeCell ref="C3:I3"/>
    <mergeCell ref="Q3:Q5"/>
    <mergeCell ref="R3:X3"/>
    <mergeCell ref="AC3:AC5"/>
    <mergeCell ref="AD3:AD5"/>
    <mergeCell ref="AE3:AE5"/>
    <mergeCell ref="AF3:AF5"/>
    <mergeCell ref="AG3:AG5"/>
    <mergeCell ref="AH3:AH5"/>
    <mergeCell ref="Y3:Y5"/>
    <mergeCell ref="Z3:Z5"/>
    <mergeCell ref="AP3:AP5"/>
    <mergeCell ref="AQ3:AQ5"/>
    <mergeCell ref="AR3:AR5"/>
    <mergeCell ref="AS3:AS5"/>
    <mergeCell ref="AT3:AT5"/>
    <mergeCell ref="AE47:AE49"/>
    <mergeCell ref="AL3:AL5"/>
    <mergeCell ref="AM3:AM5"/>
    <mergeCell ref="AN3:AN5"/>
    <mergeCell ref="B47:B49"/>
    <mergeCell ref="C47:I47"/>
    <mergeCell ref="Q47:Q49"/>
    <mergeCell ref="R47:X47"/>
    <mergeCell ref="AC47:AC49"/>
    <mergeCell ref="AM47:AM49"/>
    <mergeCell ref="AN47:AN49"/>
    <mergeCell ref="AA3:AA5"/>
    <mergeCell ref="C4:I4"/>
    <mergeCell ref="R4:X4"/>
    <mergeCell ref="J3:P4"/>
    <mergeCell ref="AD47:AD49"/>
    <mergeCell ref="AO47:AO49"/>
    <mergeCell ref="AF47:AF49"/>
    <mergeCell ref="AG47:AG49"/>
    <mergeCell ref="AH47:AH49"/>
    <mergeCell ref="AI47:AI49"/>
    <mergeCell ref="B2:AA2"/>
    <mergeCell ref="AC2:AT2"/>
    <mergeCell ref="Z47:Z49"/>
    <mergeCell ref="AA47:AA49"/>
    <mergeCell ref="C48:I48"/>
    <mergeCell ref="R48:X48"/>
    <mergeCell ref="AQ47:AQ49"/>
    <mergeCell ref="AR47:AR49"/>
    <mergeCell ref="AS47:AS49"/>
    <mergeCell ref="AT47:AT49"/>
    <mergeCell ref="J47:P48"/>
    <mergeCell ref="Y47:Y49"/>
    <mergeCell ref="AP47:AP49"/>
    <mergeCell ref="AJ47:AJ49"/>
    <mergeCell ref="AK47:AK49"/>
    <mergeCell ref="AL47:AL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1">
    <tabColor theme="1" tint="0.34998626667073579"/>
  </sheetPr>
  <dimension ref="A1:BE81"/>
  <sheetViews>
    <sheetView topLeftCell="A46" zoomScale="55" zoomScaleNormal="55" zoomScalePageLayoutView="85" workbookViewId="0">
      <selection activeCell="S34" sqref="S34"/>
    </sheetView>
  </sheetViews>
  <sheetFormatPr baseColWidth="10" defaultColWidth="10.875" defaultRowHeight="17.25" outlineLevelRow="1" outlineLevelCol="1"/>
  <cols>
    <col min="1" max="1" width="48" style="1" customWidth="1"/>
    <col min="2" max="2" width="20.125" style="1" bestFit="1" customWidth="1"/>
    <col min="3" max="3" width="11" style="1" hidden="1" customWidth="1" outlineLevel="1"/>
    <col min="4" max="4" width="16" style="1" hidden="1" customWidth="1" outlineLevel="1"/>
    <col min="5" max="5" width="17.875" style="1" hidden="1" customWidth="1" outlineLevel="1"/>
    <col min="6" max="6" width="19.62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23.75" style="1" hidden="1" customWidth="1"/>
    <col min="11" max="11" width="11.5" style="1" hidden="1" customWidth="1"/>
    <col min="12" max="15" width="12" style="1" hidden="1" customWidth="1"/>
    <col min="16" max="16" width="8.25" style="1" hidden="1" customWidth="1"/>
    <col min="17" max="17" width="21.25" style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19.25" style="1" customWidth="1"/>
    <col min="26" max="26" width="12.375" style="1" customWidth="1"/>
    <col min="27" max="28" width="17.625" style="1" customWidth="1"/>
    <col min="29" max="29" width="14.125" style="1" customWidth="1"/>
    <col min="30" max="30" width="11" style="1" customWidth="1"/>
    <col min="31" max="31" width="14" style="1" customWidth="1"/>
    <col min="32" max="32" width="19.875" style="1" customWidth="1"/>
    <col min="33" max="33" width="13.5" style="1" customWidth="1"/>
    <col min="34" max="34" width="11.25" style="1" hidden="1" customWidth="1" outlineLevel="1"/>
    <col min="35" max="35" width="15.375" style="1" hidden="1" customWidth="1" outlineLevel="1"/>
    <col min="36" max="36" width="16.5" style="1" hidden="1" customWidth="1" outlineLevel="1"/>
    <col min="37" max="37" width="19.5" style="1" hidden="1" customWidth="1" outlineLevel="1"/>
    <col min="38" max="38" width="21" style="1" hidden="1" customWidth="1" outlineLevel="1"/>
    <col min="39" max="39" width="16.5" style="1" hidden="1" customWidth="1" outlineLevel="1"/>
    <col min="40" max="40" width="12.375" style="1" hidden="1" customWidth="1" outlineLevel="1"/>
    <col min="41" max="41" width="7.25" style="1" hidden="1" customWidth="1" collapsed="1"/>
    <col min="42" max="42" width="25.375" style="1" customWidth="1"/>
    <col min="43" max="43" width="20.125" style="1" customWidth="1"/>
    <col min="44" max="45" width="23.5" style="1" customWidth="1"/>
    <col min="46" max="46" width="16.25" style="1" customWidth="1"/>
    <col min="47" max="53" width="22.5" style="1" customWidth="1"/>
    <col min="54" max="56" width="10.875" style="1"/>
    <col min="57" max="57" width="29.625" style="1" bestFit="1" customWidth="1"/>
    <col min="58" max="16384" width="10.875" style="1"/>
  </cols>
  <sheetData>
    <row r="1" spans="1:57" ht="24.95" customHeight="1">
      <c r="A1" s="139" t="s">
        <v>243</v>
      </c>
      <c r="C1" s="54"/>
      <c r="D1" s="55"/>
      <c r="E1" s="54"/>
      <c r="F1" s="54"/>
      <c r="G1" s="54"/>
      <c r="H1" s="56"/>
      <c r="I1" s="53"/>
      <c r="J1" s="1" t="s">
        <v>209</v>
      </c>
      <c r="AG1" s="37"/>
      <c r="AH1" s="136"/>
      <c r="AI1" s="136"/>
      <c r="AJ1" s="136"/>
      <c r="AK1" s="136"/>
      <c r="AL1" s="136"/>
      <c r="AM1" s="136"/>
      <c r="AN1" s="136"/>
      <c r="AO1" s="136" t="s">
        <v>175</v>
      </c>
    </row>
    <row r="2" spans="1:57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  <c r="AU2" s="562"/>
      <c r="AV2" s="562"/>
      <c r="AW2" s="562"/>
      <c r="AX2" s="562"/>
      <c r="AY2" s="562"/>
      <c r="AZ2" s="562"/>
      <c r="BA2" s="562"/>
      <c r="BB2" s="277"/>
    </row>
    <row r="3" spans="1:57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177</v>
      </c>
      <c r="AG3" s="496" t="s">
        <v>50</v>
      </c>
      <c r="AH3" s="569" t="s">
        <v>50</v>
      </c>
      <c r="AI3" s="569"/>
      <c r="AJ3" s="569"/>
      <c r="AK3" s="569"/>
      <c r="AL3" s="569"/>
      <c r="AM3" s="569"/>
      <c r="AN3" s="569"/>
      <c r="AO3" s="493" t="s">
        <v>53</v>
      </c>
      <c r="AP3" s="526" t="s">
        <v>54</v>
      </c>
      <c r="AQ3" s="540" t="s">
        <v>371</v>
      </c>
      <c r="AR3" s="540" t="s">
        <v>372</v>
      </c>
      <c r="AS3" s="540" t="s">
        <v>373</v>
      </c>
      <c r="AT3" s="549" t="s">
        <v>34</v>
      </c>
      <c r="AU3" s="528" t="s">
        <v>58</v>
      </c>
      <c r="AV3" s="528" t="s">
        <v>59</v>
      </c>
      <c r="AW3" s="528" t="s">
        <v>48</v>
      </c>
      <c r="AX3" s="528" t="s">
        <v>64</v>
      </c>
      <c r="AY3" s="528" t="s">
        <v>65</v>
      </c>
      <c r="AZ3" s="528" t="s">
        <v>179</v>
      </c>
      <c r="BA3" s="528" t="s">
        <v>180</v>
      </c>
      <c r="BD3" s="173" t="s">
        <v>264</v>
      </c>
      <c r="BE3" s="174" t="s">
        <v>265</v>
      </c>
    </row>
    <row r="4" spans="1:57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70"/>
      <c r="AI4" s="570"/>
      <c r="AJ4" s="570"/>
      <c r="AK4" s="570"/>
      <c r="AL4" s="570"/>
      <c r="AM4" s="570"/>
      <c r="AN4" s="570"/>
      <c r="AO4" s="522"/>
      <c r="AP4" s="523"/>
      <c r="AQ4" s="527"/>
      <c r="AR4" s="527"/>
      <c r="AS4" s="527"/>
      <c r="AT4" s="533"/>
      <c r="AU4" s="529"/>
      <c r="AV4" s="529"/>
      <c r="AW4" s="529"/>
      <c r="AX4" s="529"/>
      <c r="AY4" s="529"/>
      <c r="AZ4" s="529"/>
      <c r="BA4" s="529"/>
      <c r="BD4" s="175" t="s">
        <v>266</v>
      </c>
      <c r="BE4" s="176" t="s">
        <v>267</v>
      </c>
    </row>
    <row r="5" spans="1:57" ht="27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9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13" t="s">
        <v>194</v>
      </c>
      <c r="AI5" s="14" t="s">
        <v>195</v>
      </c>
      <c r="AJ5" s="13" t="s">
        <v>196</v>
      </c>
      <c r="AK5" s="13" t="s">
        <v>197</v>
      </c>
      <c r="AL5" s="13" t="s">
        <v>198</v>
      </c>
      <c r="AM5" s="13" t="s">
        <v>199</v>
      </c>
      <c r="AN5" s="13" t="s">
        <v>200</v>
      </c>
      <c r="AO5" s="522"/>
      <c r="AP5" s="523"/>
      <c r="AQ5" s="527"/>
      <c r="AR5" s="527"/>
      <c r="AS5" s="527"/>
      <c r="AT5" s="533"/>
      <c r="AU5" s="530"/>
      <c r="AV5" s="530"/>
      <c r="AW5" s="530"/>
      <c r="AX5" s="530"/>
      <c r="AY5" s="530"/>
      <c r="AZ5" s="530"/>
      <c r="BA5" s="530"/>
      <c r="BD5" s="175" t="s">
        <v>268</v>
      </c>
      <c r="BE5" s="176" t="s">
        <v>269</v>
      </c>
    </row>
    <row r="6" spans="1:57" ht="29.1" customHeight="1">
      <c r="A6" s="141" t="s">
        <v>6</v>
      </c>
      <c r="B6" s="7">
        <v>17825</v>
      </c>
      <c r="C6" s="7" t="s">
        <v>409</v>
      </c>
      <c r="D6" s="7" t="s">
        <v>409</v>
      </c>
      <c r="E6" s="7" t="s">
        <v>409</v>
      </c>
      <c r="F6" s="7" t="s">
        <v>409</v>
      </c>
      <c r="G6" s="7" t="s">
        <v>409</v>
      </c>
      <c r="H6" s="7" t="s">
        <v>409</v>
      </c>
      <c r="I6" s="7" t="s">
        <v>409</v>
      </c>
      <c r="J6" s="20" t="s">
        <v>409</v>
      </c>
      <c r="K6" s="20" t="s">
        <v>409</v>
      </c>
      <c r="L6" s="20" t="s">
        <v>409</v>
      </c>
      <c r="M6" s="20" t="s">
        <v>409</v>
      </c>
      <c r="N6" s="20" t="s">
        <v>409</v>
      </c>
      <c r="O6" s="20" t="s">
        <v>409</v>
      </c>
      <c r="P6" s="20" t="s">
        <v>409</v>
      </c>
      <c r="Q6" s="9">
        <f>SUM(R6:X6)</f>
        <v>24</v>
      </c>
      <c r="R6" s="9">
        <v>7</v>
      </c>
      <c r="S6" s="9">
        <v>7</v>
      </c>
      <c r="T6" s="9">
        <v>3</v>
      </c>
      <c r="U6" s="9">
        <v>6</v>
      </c>
      <c r="V6" s="9"/>
      <c r="W6" s="9">
        <v>1</v>
      </c>
      <c r="X6" s="9"/>
      <c r="Y6" s="12">
        <v>0.2</v>
      </c>
      <c r="Z6" s="15" t="s">
        <v>245</v>
      </c>
      <c r="AA6" s="18" t="s">
        <v>175</v>
      </c>
      <c r="AC6" s="11">
        <v>20</v>
      </c>
      <c r="AD6" s="10">
        <v>40</v>
      </c>
      <c r="AE6" s="12" t="s">
        <v>244</v>
      </c>
      <c r="AF6" s="12">
        <v>0.1</v>
      </c>
      <c r="AG6" s="15" t="s">
        <v>245</v>
      </c>
      <c r="AH6" s="16"/>
      <c r="AI6" s="16"/>
      <c r="AJ6" s="16"/>
      <c r="AK6" s="16"/>
      <c r="AL6" s="16"/>
      <c r="AM6" s="16"/>
      <c r="AN6" s="16"/>
      <c r="AO6" s="18"/>
      <c r="AP6" s="19" t="s">
        <v>246</v>
      </c>
      <c r="AQ6" s="120">
        <v>132.73599999999999</v>
      </c>
      <c r="AR6" s="120">
        <f>AQ6</f>
        <v>132.73599999999999</v>
      </c>
      <c r="AS6" s="120">
        <f t="shared" ref="AS6:AS34" si="0">AR6</f>
        <v>132.73599999999999</v>
      </c>
      <c r="AT6" s="34">
        <v>23</v>
      </c>
      <c r="AU6" s="51"/>
      <c r="AV6" s="51"/>
      <c r="AW6" s="51">
        <v>1700</v>
      </c>
      <c r="AX6" s="51" t="s">
        <v>175</v>
      </c>
      <c r="AY6" s="51" t="s">
        <v>175</v>
      </c>
      <c r="AZ6" s="51"/>
      <c r="BA6" s="51"/>
      <c r="BD6" s="177" t="s">
        <v>270</v>
      </c>
      <c r="BE6" s="178" t="s">
        <v>271</v>
      </c>
    </row>
    <row r="7" spans="1:57" ht="29.1" customHeight="1">
      <c r="A7" s="5" t="s">
        <v>9</v>
      </c>
      <c r="B7" s="7">
        <v>13070</v>
      </c>
      <c r="C7" s="7" t="s">
        <v>409</v>
      </c>
      <c r="D7" s="7" t="s">
        <v>409</v>
      </c>
      <c r="E7" s="7" t="s">
        <v>409</v>
      </c>
      <c r="F7" s="7" t="s">
        <v>409</v>
      </c>
      <c r="G7" s="7" t="s">
        <v>409</v>
      </c>
      <c r="H7" s="7" t="s">
        <v>409</v>
      </c>
      <c r="I7" s="7" t="s">
        <v>409</v>
      </c>
      <c r="J7" s="20" t="s">
        <v>409</v>
      </c>
      <c r="K7" s="20" t="s">
        <v>409</v>
      </c>
      <c r="L7" s="20" t="s">
        <v>409</v>
      </c>
      <c r="M7" s="20" t="s">
        <v>409</v>
      </c>
      <c r="N7" s="20" t="s">
        <v>409</v>
      </c>
      <c r="O7" s="20" t="s">
        <v>409</v>
      </c>
      <c r="P7" s="20" t="s">
        <v>409</v>
      </c>
      <c r="Q7" s="9">
        <f t="shared" ref="Q7:Q33" si="1">SUM(R7:X7)</f>
        <v>11</v>
      </c>
      <c r="R7" s="9"/>
      <c r="S7" s="9">
        <v>4</v>
      </c>
      <c r="T7" s="9">
        <v>4</v>
      </c>
      <c r="U7" s="9">
        <v>2</v>
      </c>
      <c r="V7" s="9">
        <v>1</v>
      </c>
      <c r="W7" s="9"/>
      <c r="X7" s="9"/>
      <c r="Y7" s="12">
        <v>0.2</v>
      </c>
      <c r="Z7" s="15" t="s">
        <v>245</v>
      </c>
      <c r="AA7" s="18" t="s">
        <v>175</v>
      </c>
      <c r="AC7" s="11">
        <v>20</v>
      </c>
      <c r="AD7" s="10">
        <v>40</v>
      </c>
      <c r="AE7" s="12" t="s">
        <v>244</v>
      </c>
      <c r="AF7" s="12">
        <v>0.1</v>
      </c>
      <c r="AG7" s="15" t="s">
        <v>245</v>
      </c>
      <c r="AH7" s="16"/>
      <c r="AI7" s="16"/>
      <c r="AJ7" s="16"/>
      <c r="AK7" s="16"/>
      <c r="AL7" s="16"/>
      <c r="AM7" s="16"/>
      <c r="AN7" s="16"/>
      <c r="AO7" s="18"/>
      <c r="AP7" s="19" t="s">
        <v>246</v>
      </c>
      <c r="AQ7" s="120">
        <v>134.91200000000001</v>
      </c>
      <c r="AR7" s="120">
        <f t="shared" ref="AR7:AR22" si="2">AQ7</f>
        <v>134.91200000000001</v>
      </c>
      <c r="AS7" s="120">
        <f t="shared" si="0"/>
        <v>134.91200000000001</v>
      </c>
      <c r="AT7" s="34">
        <v>23</v>
      </c>
      <c r="AU7" s="51"/>
      <c r="AV7" s="51"/>
      <c r="AW7" s="51">
        <v>1700</v>
      </c>
      <c r="AX7" s="51" t="s">
        <v>175</v>
      </c>
      <c r="AY7" s="51" t="s">
        <v>175</v>
      </c>
      <c r="AZ7" s="51"/>
      <c r="BA7" s="51"/>
    </row>
    <row r="8" spans="1:57" ht="29.1" customHeight="1">
      <c r="A8" s="5" t="s">
        <v>18</v>
      </c>
      <c r="B8" s="7">
        <v>1100</v>
      </c>
      <c r="C8" s="7" t="s">
        <v>409</v>
      </c>
      <c r="D8" s="7" t="s">
        <v>409</v>
      </c>
      <c r="E8" s="7" t="s">
        <v>409</v>
      </c>
      <c r="F8" s="7" t="s">
        <v>409</v>
      </c>
      <c r="G8" s="7" t="s">
        <v>409</v>
      </c>
      <c r="H8" s="7" t="s">
        <v>409</v>
      </c>
      <c r="I8" s="7" t="s">
        <v>409</v>
      </c>
      <c r="J8" s="20" t="s">
        <v>409</v>
      </c>
      <c r="K8" s="20" t="s">
        <v>409</v>
      </c>
      <c r="L8" s="20" t="s">
        <v>409</v>
      </c>
      <c r="M8" s="20" t="s">
        <v>409</v>
      </c>
      <c r="N8" s="20" t="s">
        <v>409</v>
      </c>
      <c r="O8" s="20" t="s">
        <v>409</v>
      </c>
      <c r="P8" s="20" t="s">
        <v>409</v>
      </c>
      <c r="Q8" s="9">
        <f t="shared" si="1"/>
        <v>2</v>
      </c>
      <c r="R8" s="9"/>
      <c r="S8" s="9"/>
      <c r="T8" s="9">
        <v>2</v>
      </c>
      <c r="U8" s="9"/>
      <c r="V8" s="9"/>
      <c r="W8" s="9"/>
      <c r="X8" s="9"/>
      <c r="Y8" s="12">
        <v>0.2</v>
      </c>
      <c r="Z8" s="15" t="s">
        <v>245</v>
      </c>
      <c r="AA8" s="18" t="s">
        <v>175</v>
      </c>
      <c r="AC8" s="11">
        <v>20</v>
      </c>
      <c r="AD8" s="10">
        <v>40</v>
      </c>
      <c r="AE8" s="12" t="s">
        <v>244</v>
      </c>
      <c r="AF8" s="12">
        <v>0.1</v>
      </c>
      <c r="AG8" s="15" t="s">
        <v>245</v>
      </c>
      <c r="AH8" s="16"/>
      <c r="AI8" s="16"/>
      <c r="AJ8" s="16"/>
      <c r="AK8" s="16"/>
      <c r="AL8" s="16"/>
      <c r="AM8" s="16"/>
      <c r="AN8" s="16"/>
      <c r="AO8" s="18"/>
      <c r="AP8" s="19" t="s">
        <v>246</v>
      </c>
      <c r="AQ8" s="120">
        <v>115.96799999999999</v>
      </c>
      <c r="AR8" s="120">
        <f t="shared" si="2"/>
        <v>115.96799999999999</v>
      </c>
      <c r="AS8" s="120">
        <f t="shared" si="0"/>
        <v>115.96799999999999</v>
      </c>
      <c r="AT8" s="34">
        <v>23</v>
      </c>
      <c r="AU8" s="51"/>
      <c r="AV8" s="51"/>
      <c r="AW8" s="51">
        <v>1700</v>
      </c>
      <c r="AX8" s="51" t="s">
        <v>175</v>
      </c>
      <c r="AY8" s="51" t="s">
        <v>175</v>
      </c>
      <c r="AZ8" s="51"/>
      <c r="BA8" s="51"/>
    </row>
    <row r="9" spans="1:57" ht="29.1" customHeight="1">
      <c r="A9" s="5" t="s">
        <v>16</v>
      </c>
      <c r="B9" s="7">
        <v>835</v>
      </c>
      <c r="C9" s="7" t="s">
        <v>409</v>
      </c>
      <c r="D9" s="7" t="s">
        <v>409</v>
      </c>
      <c r="E9" s="7" t="s">
        <v>409</v>
      </c>
      <c r="F9" s="7" t="s">
        <v>409</v>
      </c>
      <c r="G9" s="7" t="s">
        <v>409</v>
      </c>
      <c r="H9" s="7" t="s">
        <v>409</v>
      </c>
      <c r="I9" s="7" t="s">
        <v>409</v>
      </c>
      <c r="J9" s="20" t="s">
        <v>409</v>
      </c>
      <c r="K9" s="20" t="s">
        <v>409</v>
      </c>
      <c r="L9" s="20" t="s">
        <v>409</v>
      </c>
      <c r="M9" s="20" t="s">
        <v>409</v>
      </c>
      <c r="N9" s="20" t="s">
        <v>409</v>
      </c>
      <c r="O9" s="20" t="s">
        <v>409</v>
      </c>
      <c r="P9" s="20" t="s">
        <v>409</v>
      </c>
      <c r="Q9" s="9">
        <f t="shared" si="1"/>
        <v>3</v>
      </c>
      <c r="R9" s="9"/>
      <c r="S9" s="9">
        <v>3</v>
      </c>
      <c r="T9" s="9"/>
      <c r="U9" s="9"/>
      <c r="V9" s="9"/>
      <c r="W9" s="9"/>
      <c r="X9" s="9"/>
      <c r="Y9" s="12">
        <v>0.2</v>
      </c>
      <c r="Z9" s="15" t="s">
        <v>245</v>
      </c>
      <c r="AA9" s="18" t="s">
        <v>175</v>
      </c>
      <c r="AC9" s="11">
        <v>20</v>
      </c>
      <c r="AD9" s="10">
        <v>40</v>
      </c>
      <c r="AE9" s="12" t="s">
        <v>244</v>
      </c>
      <c r="AF9" s="12">
        <v>0.1</v>
      </c>
      <c r="AG9" s="15" t="s">
        <v>245</v>
      </c>
      <c r="AH9" s="16"/>
      <c r="AI9" s="16"/>
      <c r="AJ9" s="16"/>
      <c r="AK9" s="16"/>
      <c r="AL9" s="16"/>
      <c r="AM9" s="16"/>
      <c r="AN9" s="16"/>
      <c r="AO9" s="18"/>
      <c r="AP9" s="19" t="s">
        <v>246</v>
      </c>
      <c r="AQ9" s="120">
        <v>123.264</v>
      </c>
      <c r="AR9" s="120">
        <f t="shared" si="2"/>
        <v>123.264</v>
      </c>
      <c r="AS9" s="120">
        <f t="shared" si="0"/>
        <v>123.264</v>
      </c>
      <c r="AT9" s="34">
        <v>23</v>
      </c>
      <c r="AU9" s="51"/>
      <c r="AV9" s="51"/>
      <c r="AW9" s="51">
        <v>1700</v>
      </c>
      <c r="AX9" s="51" t="s">
        <v>175</v>
      </c>
      <c r="AY9" s="51" t="s">
        <v>175</v>
      </c>
      <c r="AZ9" s="51"/>
      <c r="BA9" s="51"/>
    </row>
    <row r="10" spans="1:57" ht="29.1" customHeight="1">
      <c r="A10" s="5" t="s">
        <v>22</v>
      </c>
      <c r="B10" s="7">
        <v>0</v>
      </c>
      <c r="C10" s="7" t="s">
        <v>409</v>
      </c>
      <c r="D10" s="7" t="s">
        <v>409</v>
      </c>
      <c r="E10" s="7" t="s">
        <v>409</v>
      </c>
      <c r="F10" s="7" t="s">
        <v>409</v>
      </c>
      <c r="G10" s="7" t="s">
        <v>409</v>
      </c>
      <c r="H10" s="7" t="s">
        <v>409</v>
      </c>
      <c r="I10" s="7" t="s">
        <v>409</v>
      </c>
      <c r="J10" s="20" t="s">
        <v>409</v>
      </c>
      <c r="K10" s="20" t="s">
        <v>409</v>
      </c>
      <c r="L10" s="20" t="s">
        <v>409</v>
      </c>
      <c r="M10" s="20" t="s">
        <v>409</v>
      </c>
      <c r="N10" s="20" t="s">
        <v>409</v>
      </c>
      <c r="O10" s="20" t="s">
        <v>409</v>
      </c>
      <c r="P10" s="20" t="s">
        <v>409</v>
      </c>
      <c r="Q10" s="9">
        <f t="shared" si="1"/>
        <v>0</v>
      </c>
      <c r="R10" s="9"/>
      <c r="S10" s="9"/>
      <c r="T10" s="9"/>
      <c r="U10" s="9"/>
      <c r="V10" s="9"/>
      <c r="W10" s="9"/>
      <c r="X10" s="9"/>
      <c r="Y10" s="12">
        <v>0.2</v>
      </c>
      <c r="Z10" s="15" t="s">
        <v>245</v>
      </c>
      <c r="AA10" s="18" t="s">
        <v>175</v>
      </c>
      <c r="AC10" s="11">
        <v>20</v>
      </c>
      <c r="AD10" s="10">
        <v>40</v>
      </c>
      <c r="AE10" s="12" t="s">
        <v>244</v>
      </c>
      <c r="AF10" s="12">
        <v>0.1</v>
      </c>
      <c r="AG10" s="15" t="s">
        <v>245</v>
      </c>
      <c r="AH10" s="16"/>
      <c r="AI10" s="16"/>
      <c r="AJ10" s="16"/>
      <c r="AK10" s="16"/>
      <c r="AL10" s="16"/>
      <c r="AM10" s="16"/>
      <c r="AN10" s="16"/>
      <c r="AO10" s="18"/>
      <c r="AP10" s="19" t="s">
        <v>246</v>
      </c>
      <c r="AQ10" s="120">
        <v>129.28</v>
      </c>
      <c r="AR10" s="120">
        <f t="shared" si="2"/>
        <v>129.28</v>
      </c>
      <c r="AS10" s="120">
        <f t="shared" si="0"/>
        <v>129.28</v>
      </c>
      <c r="AT10" s="34">
        <v>23</v>
      </c>
      <c r="AU10" s="51"/>
      <c r="AV10" s="51"/>
      <c r="AW10" s="51">
        <v>1700</v>
      </c>
      <c r="AX10" s="51" t="s">
        <v>175</v>
      </c>
      <c r="AY10" s="51" t="s">
        <v>175</v>
      </c>
      <c r="AZ10" s="51"/>
      <c r="BA10" s="51"/>
    </row>
    <row r="11" spans="1:57" ht="29.1" customHeight="1">
      <c r="A11" s="5" t="s">
        <v>19</v>
      </c>
      <c r="B11" s="7">
        <v>9418</v>
      </c>
      <c r="C11" s="7" t="s">
        <v>409</v>
      </c>
      <c r="D11" s="7" t="s">
        <v>409</v>
      </c>
      <c r="E11" s="7" t="s">
        <v>409</v>
      </c>
      <c r="F11" s="7" t="s">
        <v>409</v>
      </c>
      <c r="G11" s="7" t="s">
        <v>409</v>
      </c>
      <c r="H11" s="7" t="s">
        <v>409</v>
      </c>
      <c r="I11" s="7" t="s">
        <v>409</v>
      </c>
      <c r="J11" s="20" t="s">
        <v>409</v>
      </c>
      <c r="K11" s="20" t="s">
        <v>409</v>
      </c>
      <c r="L11" s="20" t="s">
        <v>409</v>
      </c>
      <c r="M11" s="20" t="s">
        <v>409</v>
      </c>
      <c r="N11" s="20" t="s">
        <v>409</v>
      </c>
      <c r="O11" s="20" t="s">
        <v>409</v>
      </c>
      <c r="P11" s="20" t="s">
        <v>409</v>
      </c>
      <c r="Q11" s="9">
        <f t="shared" si="1"/>
        <v>28</v>
      </c>
      <c r="R11" s="9">
        <v>12</v>
      </c>
      <c r="S11" s="9">
        <v>9</v>
      </c>
      <c r="T11" s="9">
        <v>2</v>
      </c>
      <c r="U11" s="9">
        <v>4</v>
      </c>
      <c r="V11" s="9">
        <v>1</v>
      </c>
      <c r="W11" s="9"/>
      <c r="X11" s="9"/>
      <c r="Y11" s="12">
        <v>0.2</v>
      </c>
      <c r="Z11" s="15" t="s">
        <v>245</v>
      </c>
      <c r="AA11" s="18" t="s">
        <v>175</v>
      </c>
      <c r="AC11" s="11">
        <v>20</v>
      </c>
      <c r="AD11" s="10">
        <v>40</v>
      </c>
      <c r="AE11" s="12" t="s">
        <v>244</v>
      </c>
      <c r="AF11" s="12">
        <v>0.1</v>
      </c>
      <c r="AG11" s="15" t="s">
        <v>245</v>
      </c>
      <c r="AH11" s="16"/>
      <c r="AI11" s="16"/>
      <c r="AJ11" s="16"/>
      <c r="AK11" s="16"/>
      <c r="AL11" s="16"/>
      <c r="AM11" s="16"/>
      <c r="AN11" s="16"/>
      <c r="AO11" s="18"/>
      <c r="AP11" s="19" t="s">
        <v>246</v>
      </c>
      <c r="AQ11" s="120">
        <v>123.008</v>
      </c>
      <c r="AR11" s="120">
        <f t="shared" si="2"/>
        <v>123.008</v>
      </c>
      <c r="AS11" s="120">
        <f t="shared" si="0"/>
        <v>123.008</v>
      </c>
      <c r="AT11" s="34">
        <v>23</v>
      </c>
      <c r="AU11" s="51"/>
      <c r="AV11" s="51"/>
      <c r="AW11" s="51">
        <v>1700</v>
      </c>
      <c r="AX11" s="51" t="s">
        <v>175</v>
      </c>
      <c r="AY11" s="51" t="s">
        <v>175</v>
      </c>
      <c r="AZ11" s="51"/>
      <c r="BA11" s="51"/>
    </row>
    <row r="12" spans="1:57" ht="29.1" customHeight="1">
      <c r="A12" s="5" t="s">
        <v>3</v>
      </c>
      <c r="B12" s="7">
        <v>0</v>
      </c>
      <c r="C12" s="7" t="s">
        <v>409</v>
      </c>
      <c r="D12" s="7" t="s">
        <v>409</v>
      </c>
      <c r="E12" s="7" t="s">
        <v>409</v>
      </c>
      <c r="F12" s="7" t="s">
        <v>409</v>
      </c>
      <c r="G12" s="7" t="s">
        <v>409</v>
      </c>
      <c r="H12" s="7" t="s">
        <v>409</v>
      </c>
      <c r="I12" s="7" t="s">
        <v>409</v>
      </c>
      <c r="J12" s="20" t="s">
        <v>409</v>
      </c>
      <c r="K12" s="20" t="s">
        <v>409</v>
      </c>
      <c r="L12" s="20" t="s">
        <v>409</v>
      </c>
      <c r="M12" s="20" t="s">
        <v>409</v>
      </c>
      <c r="N12" s="20" t="s">
        <v>409</v>
      </c>
      <c r="O12" s="20" t="s">
        <v>409</v>
      </c>
      <c r="P12" s="20" t="s">
        <v>409</v>
      </c>
      <c r="Q12" s="9">
        <f t="shared" si="1"/>
        <v>0</v>
      </c>
      <c r="R12" s="9"/>
      <c r="S12" s="9"/>
      <c r="T12" s="9"/>
      <c r="U12" s="9"/>
      <c r="V12" s="9"/>
      <c r="W12" s="9"/>
      <c r="X12" s="9"/>
      <c r="Y12" s="12">
        <v>0.2</v>
      </c>
      <c r="Z12" s="15" t="s">
        <v>245</v>
      </c>
      <c r="AA12" s="18" t="s">
        <v>175</v>
      </c>
      <c r="AC12" s="11">
        <v>20</v>
      </c>
      <c r="AD12" s="10">
        <v>40</v>
      </c>
      <c r="AE12" s="12" t="s">
        <v>244</v>
      </c>
      <c r="AF12" s="12">
        <v>0.1</v>
      </c>
      <c r="AG12" s="15" t="s">
        <v>245</v>
      </c>
      <c r="AH12" s="16"/>
      <c r="AI12" s="16"/>
      <c r="AJ12" s="16"/>
      <c r="AK12" s="16"/>
      <c r="AL12" s="16"/>
      <c r="AM12" s="16"/>
      <c r="AN12" s="16"/>
      <c r="AO12" s="18"/>
      <c r="AP12" s="19" t="s">
        <v>246</v>
      </c>
      <c r="AQ12" s="120">
        <v>158.33600000000001</v>
      </c>
      <c r="AR12" s="120">
        <f t="shared" si="2"/>
        <v>158.33600000000001</v>
      </c>
      <c r="AS12" s="120">
        <f t="shared" si="0"/>
        <v>158.33600000000001</v>
      </c>
      <c r="AT12" s="34">
        <v>23</v>
      </c>
      <c r="AU12" s="51"/>
      <c r="AV12" s="51"/>
      <c r="AW12" s="51">
        <v>1700</v>
      </c>
      <c r="AX12" s="51" t="s">
        <v>175</v>
      </c>
      <c r="AY12" s="51" t="s">
        <v>175</v>
      </c>
      <c r="AZ12" s="51"/>
      <c r="BA12" s="51"/>
    </row>
    <row r="13" spans="1:57" ht="29.1" customHeight="1">
      <c r="A13" s="5" t="s">
        <v>20</v>
      </c>
      <c r="B13" s="7">
        <v>0</v>
      </c>
      <c r="C13" s="7" t="s">
        <v>409</v>
      </c>
      <c r="D13" s="7" t="s">
        <v>409</v>
      </c>
      <c r="E13" s="7" t="s">
        <v>409</v>
      </c>
      <c r="F13" s="7" t="s">
        <v>409</v>
      </c>
      <c r="G13" s="7" t="s">
        <v>409</v>
      </c>
      <c r="H13" s="7" t="s">
        <v>409</v>
      </c>
      <c r="I13" s="7" t="s">
        <v>409</v>
      </c>
      <c r="J13" s="20" t="s">
        <v>409</v>
      </c>
      <c r="K13" s="20" t="s">
        <v>409</v>
      </c>
      <c r="L13" s="20" t="s">
        <v>409</v>
      </c>
      <c r="M13" s="20" t="s">
        <v>409</v>
      </c>
      <c r="N13" s="20" t="s">
        <v>409</v>
      </c>
      <c r="O13" s="20" t="s">
        <v>409</v>
      </c>
      <c r="P13" s="20" t="s">
        <v>409</v>
      </c>
      <c r="Q13" s="9">
        <f t="shared" si="1"/>
        <v>0</v>
      </c>
      <c r="R13" s="9"/>
      <c r="S13" s="9"/>
      <c r="T13" s="9"/>
      <c r="U13" s="9"/>
      <c r="V13" s="9"/>
      <c r="W13" s="9"/>
      <c r="X13" s="9"/>
      <c r="Y13" s="12">
        <v>0.2</v>
      </c>
      <c r="Z13" s="15" t="s">
        <v>245</v>
      </c>
      <c r="AA13" s="18" t="s">
        <v>175</v>
      </c>
      <c r="AC13" s="11">
        <v>20</v>
      </c>
      <c r="AD13" s="10">
        <v>40</v>
      </c>
      <c r="AE13" s="12" t="s">
        <v>244</v>
      </c>
      <c r="AF13" s="12">
        <v>0.1</v>
      </c>
      <c r="AG13" s="15" t="s">
        <v>245</v>
      </c>
      <c r="AH13" s="16"/>
      <c r="AI13" s="16"/>
      <c r="AJ13" s="16"/>
      <c r="AK13" s="16"/>
      <c r="AL13" s="16"/>
      <c r="AM13" s="16"/>
      <c r="AN13" s="16"/>
      <c r="AO13" s="18"/>
      <c r="AP13" s="19" t="s">
        <v>246</v>
      </c>
      <c r="AQ13" s="120">
        <v>121.6</v>
      </c>
      <c r="AR13" s="120">
        <f t="shared" si="2"/>
        <v>121.6</v>
      </c>
      <c r="AS13" s="120">
        <f t="shared" si="0"/>
        <v>121.6</v>
      </c>
      <c r="AT13" s="34">
        <v>23</v>
      </c>
      <c r="AU13" s="51"/>
      <c r="AV13" s="51"/>
      <c r="AW13" s="51">
        <v>1700</v>
      </c>
      <c r="AX13" s="51" t="s">
        <v>175</v>
      </c>
      <c r="AY13" s="51" t="s">
        <v>175</v>
      </c>
      <c r="AZ13" s="51"/>
      <c r="BA13" s="51"/>
    </row>
    <row r="14" spans="1:57" ht="29.1" customHeight="1">
      <c r="A14" s="5" t="s">
        <v>13</v>
      </c>
      <c r="B14" s="7">
        <v>7490</v>
      </c>
      <c r="C14" s="7" t="s">
        <v>409</v>
      </c>
      <c r="D14" s="7" t="s">
        <v>409</v>
      </c>
      <c r="E14" s="7" t="s">
        <v>409</v>
      </c>
      <c r="F14" s="7" t="s">
        <v>409</v>
      </c>
      <c r="G14" s="7" t="s">
        <v>409</v>
      </c>
      <c r="H14" s="7" t="s">
        <v>409</v>
      </c>
      <c r="I14" s="7" t="s">
        <v>409</v>
      </c>
      <c r="J14" s="20" t="s">
        <v>409</v>
      </c>
      <c r="K14" s="20" t="s">
        <v>409</v>
      </c>
      <c r="L14" s="20" t="s">
        <v>409</v>
      </c>
      <c r="M14" s="20" t="s">
        <v>409</v>
      </c>
      <c r="N14" s="20" t="s">
        <v>409</v>
      </c>
      <c r="O14" s="20" t="s">
        <v>409</v>
      </c>
      <c r="P14" s="20" t="s">
        <v>409</v>
      </c>
      <c r="Q14" s="9">
        <f t="shared" si="1"/>
        <v>10</v>
      </c>
      <c r="R14" s="9"/>
      <c r="S14" s="9">
        <v>6</v>
      </c>
      <c r="T14" s="9">
        <v>3</v>
      </c>
      <c r="U14" s="9"/>
      <c r="V14" s="9">
        <v>1</v>
      </c>
      <c r="W14" s="9"/>
      <c r="X14" s="9"/>
      <c r="Y14" s="12">
        <v>0.2</v>
      </c>
      <c r="Z14" s="15" t="s">
        <v>245</v>
      </c>
      <c r="AA14" s="18" t="s">
        <v>175</v>
      </c>
      <c r="AC14" s="11">
        <v>20</v>
      </c>
      <c r="AD14" s="10">
        <v>40</v>
      </c>
      <c r="AE14" s="12" t="s">
        <v>244</v>
      </c>
      <c r="AF14" s="12">
        <v>0.1</v>
      </c>
      <c r="AG14" s="15" t="s">
        <v>245</v>
      </c>
      <c r="AH14" s="16"/>
      <c r="AI14" s="16"/>
      <c r="AJ14" s="16"/>
      <c r="AK14" s="16"/>
      <c r="AL14" s="16"/>
      <c r="AM14" s="16"/>
      <c r="AN14" s="16"/>
      <c r="AO14" s="18"/>
      <c r="AP14" s="19" t="s">
        <v>246</v>
      </c>
      <c r="AQ14" s="120">
        <v>147.19999999999999</v>
      </c>
      <c r="AR14" s="120">
        <f t="shared" si="2"/>
        <v>147.19999999999999</v>
      </c>
      <c r="AS14" s="120">
        <f t="shared" si="0"/>
        <v>147.19999999999999</v>
      </c>
      <c r="AT14" s="34">
        <v>23</v>
      </c>
      <c r="AU14" s="51"/>
      <c r="AV14" s="51"/>
      <c r="AW14" s="51">
        <v>1700</v>
      </c>
      <c r="AX14" s="51" t="s">
        <v>175</v>
      </c>
      <c r="AY14" s="51" t="s">
        <v>175</v>
      </c>
      <c r="AZ14" s="51"/>
      <c r="BA14" s="51"/>
    </row>
    <row r="15" spans="1:57" ht="29.1" customHeight="1">
      <c r="A15" s="5" t="s">
        <v>4</v>
      </c>
      <c r="B15" s="7">
        <v>28307</v>
      </c>
      <c r="C15" s="7" t="s">
        <v>409</v>
      </c>
      <c r="D15" s="7" t="s">
        <v>409</v>
      </c>
      <c r="E15" s="7" t="s">
        <v>409</v>
      </c>
      <c r="F15" s="7" t="s">
        <v>409</v>
      </c>
      <c r="G15" s="7" t="s">
        <v>409</v>
      </c>
      <c r="H15" s="7" t="s">
        <v>409</v>
      </c>
      <c r="I15" s="7" t="s">
        <v>409</v>
      </c>
      <c r="J15" s="20" t="s">
        <v>409</v>
      </c>
      <c r="K15" s="20" t="s">
        <v>409</v>
      </c>
      <c r="L15" s="20" t="s">
        <v>409</v>
      </c>
      <c r="M15" s="20" t="s">
        <v>409</v>
      </c>
      <c r="N15" s="20" t="s">
        <v>409</v>
      </c>
      <c r="O15" s="20" t="s">
        <v>409</v>
      </c>
      <c r="P15" s="20" t="s">
        <v>409</v>
      </c>
      <c r="Q15" s="9">
        <f t="shared" si="1"/>
        <v>33</v>
      </c>
      <c r="R15" s="9">
        <v>12</v>
      </c>
      <c r="S15" s="9">
        <v>9</v>
      </c>
      <c r="T15" s="9">
        <v>5</v>
      </c>
      <c r="U15" s="9">
        <v>3</v>
      </c>
      <c r="V15" s="9">
        <v>2</v>
      </c>
      <c r="W15" s="9">
        <v>2</v>
      </c>
      <c r="X15" s="9"/>
      <c r="Y15" s="12">
        <v>0.2</v>
      </c>
      <c r="Z15" s="15" t="s">
        <v>245</v>
      </c>
      <c r="AA15" s="18" t="s">
        <v>175</v>
      </c>
      <c r="AC15" s="11">
        <v>20</v>
      </c>
      <c r="AD15" s="10">
        <v>40</v>
      </c>
      <c r="AE15" s="12" t="s">
        <v>244</v>
      </c>
      <c r="AF15" s="12">
        <v>0.1</v>
      </c>
      <c r="AG15" s="15" t="s">
        <v>245</v>
      </c>
      <c r="AH15" s="16"/>
      <c r="AI15" s="16"/>
      <c r="AJ15" s="16"/>
      <c r="AK15" s="16"/>
      <c r="AL15" s="16"/>
      <c r="AM15" s="16"/>
      <c r="AN15" s="16"/>
      <c r="AO15" s="18"/>
      <c r="AP15" s="19" t="s">
        <v>246</v>
      </c>
      <c r="AQ15" s="120">
        <v>130.56</v>
      </c>
      <c r="AR15" s="120">
        <f t="shared" si="2"/>
        <v>130.56</v>
      </c>
      <c r="AS15" s="120">
        <f t="shared" si="0"/>
        <v>130.56</v>
      </c>
      <c r="AT15" s="34">
        <v>23</v>
      </c>
      <c r="AU15" s="51"/>
      <c r="AV15" s="51"/>
      <c r="AW15" s="51">
        <v>1700</v>
      </c>
      <c r="AX15" s="51" t="s">
        <v>175</v>
      </c>
      <c r="AY15" s="51" t="s">
        <v>175</v>
      </c>
      <c r="AZ15" s="51"/>
      <c r="BA15" s="51"/>
    </row>
    <row r="16" spans="1:57" ht="29.1" customHeight="1">
      <c r="A16" s="6" t="s">
        <v>0</v>
      </c>
      <c r="B16" s="7">
        <v>88412</v>
      </c>
      <c r="C16" s="7" t="s">
        <v>409</v>
      </c>
      <c r="D16" s="7" t="s">
        <v>409</v>
      </c>
      <c r="E16" s="7" t="s">
        <v>409</v>
      </c>
      <c r="F16" s="7" t="s">
        <v>409</v>
      </c>
      <c r="G16" s="7" t="s">
        <v>409</v>
      </c>
      <c r="H16" s="7" t="s">
        <v>409</v>
      </c>
      <c r="I16" s="7" t="s">
        <v>409</v>
      </c>
      <c r="J16" s="20" t="s">
        <v>409</v>
      </c>
      <c r="K16" s="20" t="s">
        <v>409</v>
      </c>
      <c r="L16" s="20" t="s">
        <v>409</v>
      </c>
      <c r="M16" s="20" t="s">
        <v>409</v>
      </c>
      <c r="N16" s="20" t="s">
        <v>409</v>
      </c>
      <c r="O16" s="20" t="s">
        <v>409</v>
      </c>
      <c r="P16" s="20" t="s">
        <v>409</v>
      </c>
      <c r="Q16" s="9">
        <f t="shared" si="1"/>
        <v>100</v>
      </c>
      <c r="R16" s="9">
        <v>38</v>
      </c>
      <c r="S16" s="9">
        <v>16</v>
      </c>
      <c r="T16" s="9">
        <v>22</v>
      </c>
      <c r="U16" s="9">
        <v>12</v>
      </c>
      <c r="V16" s="9">
        <v>8</v>
      </c>
      <c r="W16" s="9">
        <v>4</v>
      </c>
      <c r="X16" s="9"/>
      <c r="Y16" s="12">
        <v>0.2</v>
      </c>
      <c r="Z16" s="15" t="s">
        <v>245</v>
      </c>
      <c r="AA16" s="18" t="s">
        <v>175</v>
      </c>
      <c r="AC16" s="11">
        <v>20</v>
      </c>
      <c r="AD16" s="10">
        <v>40</v>
      </c>
      <c r="AE16" s="12" t="s">
        <v>244</v>
      </c>
      <c r="AF16" s="12">
        <v>0.1</v>
      </c>
      <c r="AG16" s="15" t="s">
        <v>245</v>
      </c>
      <c r="AH16" s="16"/>
      <c r="AI16" s="16"/>
      <c r="AJ16" s="16"/>
      <c r="AK16" s="16"/>
      <c r="AL16" s="16"/>
      <c r="AM16" s="16"/>
      <c r="AN16" s="16"/>
      <c r="AO16" s="18"/>
      <c r="AP16" s="19" t="s">
        <v>246</v>
      </c>
      <c r="AQ16" s="120">
        <v>126.208</v>
      </c>
      <c r="AR16" s="120">
        <f t="shared" si="2"/>
        <v>126.208</v>
      </c>
      <c r="AS16" s="120">
        <f t="shared" si="0"/>
        <v>126.208</v>
      </c>
      <c r="AT16" s="34">
        <v>23</v>
      </c>
      <c r="AU16" s="51"/>
      <c r="AV16" s="51"/>
      <c r="AW16" s="51">
        <v>1700</v>
      </c>
      <c r="AX16" s="51" t="s">
        <v>175</v>
      </c>
      <c r="AY16" s="51" t="s">
        <v>175</v>
      </c>
      <c r="AZ16" s="51"/>
      <c r="BA16" s="51"/>
    </row>
    <row r="17" spans="1:53" ht="29.1" customHeight="1">
      <c r="A17" s="5" t="s">
        <v>15</v>
      </c>
      <c r="B17" s="7">
        <v>1800</v>
      </c>
      <c r="C17" s="7" t="s">
        <v>409</v>
      </c>
      <c r="D17" s="7" t="s">
        <v>409</v>
      </c>
      <c r="E17" s="7" t="s">
        <v>409</v>
      </c>
      <c r="F17" s="7" t="s">
        <v>409</v>
      </c>
      <c r="G17" s="7" t="s">
        <v>409</v>
      </c>
      <c r="H17" s="7" t="s">
        <v>409</v>
      </c>
      <c r="I17" s="7" t="s">
        <v>409</v>
      </c>
      <c r="J17" s="20" t="s">
        <v>409</v>
      </c>
      <c r="K17" s="20" t="s">
        <v>409</v>
      </c>
      <c r="L17" s="20" t="s">
        <v>409</v>
      </c>
      <c r="M17" s="20" t="s">
        <v>409</v>
      </c>
      <c r="N17" s="20" t="s">
        <v>409</v>
      </c>
      <c r="O17" s="20" t="s">
        <v>409</v>
      </c>
      <c r="P17" s="20" t="s">
        <v>409</v>
      </c>
      <c r="Q17" s="9">
        <f t="shared" si="1"/>
        <v>2</v>
      </c>
      <c r="R17" s="9"/>
      <c r="S17" s="9"/>
      <c r="T17" s="9">
        <v>1</v>
      </c>
      <c r="U17" s="9">
        <v>1</v>
      </c>
      <c r="V17" s="9"/>
      <c r="W17" s="9"/>
      <c r="X17" s="9"/>
      <c r="Y17" s="12">
        <v>0.2</v>
      </c>
      <c r="Z17" s="15" t="s">
        <v>245</v>
      </c>
      <c r="AA17" s="18" t="s">
        <v>175</v>
      </c>
      <c r="AC17" s="11">
        <v>20</v>
      </c>
      <c r="AD17" s="10">
        <v>40</v>
      </c>
      <c r="AE17" s="12" t="s">
        <v>244</v>
      </c>
      <c r="AF17" s="12">
        <v>0.1</v>
      </c>
      <c r="AG17" s="15" t="s">
        <v>245</v>
      </c>
      <c r="AH17" s="16"/>
      <c r="AI17" s="16"/>
      <c r="AJ17" s="16"/>
      <c r="AK17" s="16"/>
      <c r="AL17" s="16"/>
      <c r="AM17" s="16"/>
      <c r="AN17" s="16"/>
      <c r="AO17" s="18"/>
      <c r="AP17" s="19" t="s">
        <v>246</v>
      </c>
      <c r="AQ17" s="120">
        <v>137.08799999999999</v>
      </c>
      <c r="AR17" s="120">
        <f t="shared" si="2"/>
        <v>137.08799999999999</v>
      </c>
      <c r="AS17" s="120">
        <f t="shared" si="0"/>
        <v>137.08799999999999</v>
      </c>
      <c r="AT17" s="34">
        <v>23</v>
      </c>
      <c r="AU17" s="51"/>
      <c r="AV17" s="51"/>
      <c r="AW17" s="51">
        <v>1700</v>
      </c>
      <c r="AX17" s="51" t="s">
        <v>175</v>
      </c>
      <c r="AY17" s="51" t="s">
        <v>175</v>
      </c>
      <c r="AZ17" s="51"/>
      <c r="BA17" s="51"/>
    </row>
    <row r="18" spans="1:53" ht="29.1" customHeight="1">
      <c r="A18" s="5" t="s">
        <v>21</v>
      </c>
      <c r="B18" s="7">
        <v>2050</v>
      </c>
      <c r="C18" s="7" t="s">
        <v>409</v>
      </c>
      <c r="D18" s="7" t="s">
        <v>409</v>
      </c>
      <c r="E18" s="7" t="s">
        <v>409</v>
      </c>
      <c r="F18" s="7" t="s">
        <v>409</v>
      </c>
      <c r="G18" s="7" t="s">
        <v>409</v>
      </c>
      <c r="H18" s="7" t="s">
        <v>409</v>
      </c>
      <c r="I18" s="7" t="s">
        <v>409</v>
      </c>
      <c r="J18" s="20" t="s">
        <v>409</v>
      </c>
      <c r="K18" s="20" t="s">
        <v>409</v>
      </c>
      <c r="L18" s="20" t="s">
        <v>409</v>
      </c>
      <c r="M18" s="20" t="s">
        <v>409</v>
      </c>
      <c r="N18" s="20" t="s">
        <v>409</v>
      </c>
      <c r="O18" s="20" t="s">
        <v>409</v>
      </c>
      <c r="P18" s="20" t="s">
        <v>409</v>
      </c>
      <c r="Q18" s="9">
        <f t="shared" si="1"/>
        <v>2</v>
      </c>
      <c r="R18" s="9"/>
      <c r="S18" s="9">
        <v>1</v>
      </c>
      <c r="T18" s="9"/>
      <c r="U18" s="9">
        <v>1</v>
      </c>
      <c r="V18" s="9"/>
      <c r="W18" s="9"/>
      <c r="X18" s="9"/>
      <c r="Y18" s="12">
        <v>0.2</v>
      </c>
      <c r="Z18" s="15" t="s">
        <v>245</v>
      </c>
      <c r="AA18" s="18" t="s">
        <v>175</v>
      </c>
      <c r="AC18" s="11">
        <v>20</v>
      </c>
      <c r="AD18" s="10">
        <v>40</v>
      </c>
      <c r="AE18" s="12" t="s">
        <v>244</v>
      </c>
      <c r="AF18" s="12">
        <v>0.1</v>
      </c>
      <c r="AG18" s="15" t="s">
        <v>245</v>
      </c>
      <c r="AH18" s="16"/>
      <c r="AI18" s="16"/>
      <c r="AJ18" s="16"/>
      <c r="AK18" s="16"/>
      <c r="AL18" s="16"/>
      <c r="AM18" s="16"/>
      <c r="AN18" s="16"/>
      <c r="AO18" s="18"/>
      <c r="AP18" s="19" t="s">
        <v>246</v>
      </c>
      <c r="AQ18" s="120">
        <v>116.60799999999999</v>
      </c>
      <c r="AR18" s="120">
        <f t="shared" si="2"/>
        <v>116.60799999999999</v>
      </c>
      <c r="AS18" s="120">
        <f t="shared" si="0"/>
        <v>116.60799999999999</v>
      </c>
      <c r="AT18" s="34">
        <v>23</v>
      </c>
      <c r="AU18" s="51"/>
      <c r="AV18" s="51"/>
      <c r="AW18" s="51">
        <v>1700</v>
      </c>
      <c r="AX18" s="51" t="s">
        <v>175</v>
      </c>
      <c r="AY18" s="51" t="s">
        <v>175</v>
      </c>
      <c r="AZ18" s="51"/>
      <c r="BA18" s="51"/>
    </row>
    <row r="19" spans="1:53" ht="29.1" customHeight="1">
      <c r="A19" s="5" t="s">
        <v>10</v>
      </c>
      <c r="B19" s="7">
        <v>0</v>
      </c>
      <c r="C19" s="7" t="s">
        <v>409</v>
      </c>
      <c r="D19" s="7" t="s">
        <v>409</v>
      </c>
      <c r="E19" s="7" t="s">
        <v>409</v>
      </c>
      <c r="F19" s="7" t="s">
        <v>409</v>
      </c>
      <c r="G19" s="7" t="s">
        <v>409</v>
      </c>
      <c r="H19" s="7" t="s">
        <v>409</v>
      </c>
      <c r="I19" s="7" t="s">
        <v>409</v>
      </c>
      <c r="J19" s="20" t="s">
        <v>409</v>
      </c>
      <c r="K19" s="20" t="s">
        <v>409</v>
      </c>
      <c r="L19" s="20" t="s">
        <v>409</v>
      </c>
      <c r="M19" s="20" t="s">
        <v>409</v>
      </c>
      <c r="N19" s="20" t="s">
        <v>409</v>
      </c>
      <c r="O19" s="20" t="s">
        <v>409</v>
      </c>
      <c r="P19" s="20" t="s">
        <v>409</v>
      </c>
      <c r="Q19" s="9">
        <f t="shared" si="1"/>
        <v>0</v>
      </c>
      <c r="R19" s="9"/>
      <c r="S19" s="9"/>
      <c r="T19" s="9"/>
      <c r="U19" s="9"/>
      <c r="V19" s="9"/>
      <c r="W19" s="9"/>
      <c r="X19" s="9"/>
      <c r="Y19" s="12">
        <v>0.2</v>
      </c>
      <c r="Z19" s="15" t="s">
        <v>245</v>
      </c>
      <c r="AA19" s="18" t="s">
        <v>175</v>
      </c>
      <c r="AC19" s="11">
        <v>20</v>
      </c>
      <c r="AD19" s="10">
        <v>40</v>
      </c>
      <c r="AE19" s="12" t="s">
        <v>244</v>
      </c>
      <c r="AF19" s="12">
        <v>0.1</v>
      </c>
      <c r="AG19" s="15" t="s">
        <v>245</v>
      </c>
      <c r="AH19" s="16"/>
      <c r="AI19" s="16"/>
      <c r="AJ19" s="16"/>
      <c r="AK19" s="16"/>
      <c r="AL19" s="16"/>
      <c r="AM19" s="16"/>
      <c r="AN19" s="16"/>
      <c r="AO19" s="18"/>
      <c r="AP19" s="19" t="s">
        <v>246</v>
      </c>
      <c r="AQ19" s="120">
        <v>134.27200000000002</v>
      </c>
      <c r="AR19" s="120">
        <f t="shared" si="2"/>
        <v>134.27200000000002</v>
      </c>
      <c r="AS19" s="120">
        <f t="shared" si="0"/>
        <v>134.27200000000002</v>
      </c>
      <c r="AT19" s="34">
        <v>23</v>
      </c>
      <c r="AU19" s="51"/>
      <c r="AV19" s="51"/>
      <c r="AW19" s="51">
        <v>1700</v>
      </c>
      <c r="AX19" s="51" t="s">
        <v>175</v>
      </c>
      <c r="AY19" s="51" t="s">
        <v>175</v>
      </c>
      <c r="AZ19" s="51"/>
      <c r="BA19" s="51"/>
    </row>
    <row r="20" spans="1:53" ht="29.1" customHeight="1">
      <c r="A20" s="5" t="s">
        <v>2</v>
      </c>
      <c r="B20" s="7">
        <v>36293</v>
      </c>
      <c r="C20" s="7" t="s">
        <v>409</v>
      </c>
      <c r="D20" s="7" t="s">
        <v>409</v>
      </c>
      <c r="E20" s="7" t="s">
        <v>409</v>
      </c>
      <c r="F20" s="7" t="s">
        <v>409</v>
      </c>
      <c r="G20" s="7" t="s">
        <v>409</v>
      </c>
      <c r="H20" s="7" t="s">
        <v>409</v>
      </c>
      <c r="I20" s="7" t="s">
        <v>409</v>
      </c>
      <c r="J20" s="20" t="s">
        <v>409</v>
      </c>
      <c r="K20" s="20" t="s">
        <v>409</v>
      </c>
      <c r="L20" s="20" t="s">
        <v>409</v>
      </c>
      <c r="M20" s="20" t="s">
        <v>409</v>
      </c>
      <c r="N20" s="20" t="s">
        <v>409</v>
      </c>
      <c r="O20" s="20" t="s">
        <v>409</v>
      </c>
      <c r="P20" s="20" t="s">
        <v>409</v>
      </c>
      <c r="Q20" s="9">
        <f t="shared" si="1"/>
        <v>57</v>
      </c>
      <c r="R20" s="9">
        <v>14</v>
      </c>
      <c r="S20" s="9">
        <v>19</v>
      </c>
      <c r="T20" s="9">
        <v>15</v>
      </c>
      <c r="U20" s="9">
        <v>7</v>
      </c>
      <c r="V20" s="9">
        <v>2</v>
      </c>
      <c r="W20" s="9"/>
      <c r="X20" s="9"/>
      <c r="Y20" s="12">
        <v>0.2</v>
      </c>
      <c r="Z20" s="15" t="s">
        <v>245</v>
      </c>
      <c r="AA20" s="18" t="s">
        <v>175</v>
      </c>
      <c r="AC20" s="11">
        <v>20</v>
      </c>
      <c r="AD20" s="10">
        <v>40</v>
      </c>
      <c r="AE20" s="12" t="s">
        <v>244</v>
      </c>
      <c r="AF20" s="12">
        <v>0.1</v>
      </c>
      <c r="AG20" s="15" t="s">
        <v>245</v>
      </c>
      <c r="AH20" s="16"/>
      <c r="AI20" s="16"/>
      <c r="AJ20" s="16"/>
      <c r="AK20" s="16"/>
      <c r="AL20" s="16"/>
      <c r="AM20" s="16"/>
      <c r="AN20" s="16"/>
      <c r="AO20" s="18"/>
      <c r="AP20" s="19" t="s">
        <v>246</v>
      </c>
      <c r="AQ20" s="120">
        <v>127.616</v>
      </c>
      <c r="AR20" s="120">
        <f t="shared" si="2"/>
        <v>127.616</v>
      </c>
      <c r="AS20" s="120">
        <f t="shared" si="0"/>
        <v>127.616</v>
      </c>
      <c r="AT20" s="34">
        <v>23</v>
      </c>
      <c r="AU20" s="51"/>
      <c r="AV20" s="51"/>
      <c r="AW20" s="51">
        <v>1700</v>
      </c>
      <c r="AX20" s="51" t="s">
        <v>175</v>
      </c>
      <c r="AY20" s="51" t="s">
        <v>175</v>
      </c>
      <c r="AZ20" s="51"/>
      <c r="BA20" s="51"/>
    </row>
    <row r="21" spans="1:53" ht="29.1" customHeight="1">
      <c r="A21" s="5" t="s">
        <v>23</v>
      </c>
      <c r="B21" s="7">
        <v>0</v>
      </c>
      <c r="C21" s="7" t="s">
        <v>409</v>
      </c>
      <c r="D21" s="7" t="s">
        <v>409</v>
      </c>
      <c r="E21" s="7" t="s">
        <v>409</v>
      </c>
      <c r="F21" s="7" t="s">
        <v>409</v>
      </c>
      <c r="G21" s="7" t="s">
        <v>409</v>
      </c>
      <c r="H21" s="7" t="s">
        <v>409</v>
      </c>
      <c r="I21" s="7" t="s">
        <v>409</v>
      </c>
      <c r="J21" s="20" t="s">
        <v>409</v>
      </c>
      <c r="K21" s="20" t="s">
        <v>409</v>
      </c>
      <c r="L21" s="20" t="s">
        <v>409</v>
      </c>
      <c r="M21" s="20" t="s">
        <v>409</v>
      </c>
      <c r="N21" s="20" t="s">
        <v>409</v>
      </c>
      <c r="O21" s="20" t="s">
        <v>409</v>
      </c>
      <c r="P21" s="20" t="s">
        <v>409</v>
      </c>
      <c r="Q21" s="9">
        <f t="shared" si="1"/>
        <v>0</v>
      </c>
      <c r="R21" s="9"/>
      <c r="S21" s="9"/>
      <c r="T21" s="9"/>
      <c r="U21" s="9"/>
      <c r="V21" s="9"/>
      <c r="W21" s="9"/>
      <c r="X21" s="9"/>
      <c r="Y21" s="12">
        <v>0.2</v>
      </c>
      <c r="Z21" s="15" t="s">
        <v>245</v>
      </c>
      <c r="AA21" s="18" t="s">
        <v>175</v>
      </c>
      <c r="AC21" s="11">
        <v>20</v>
      </c>
      <c r="AD21" s="10">
        <v>40</v>
      </c>
      <c r="AE21" s="12" t="s">
        <v>244</v>
      </c>
      <c r="AF21" s="12">
        <v>0.1</v>
      </c>
      <c r="AG21" s="15" t="s">
        <v>245</v>
      </c>
      <c r="AH21" s="16"/>
      <c r="AI21" s="16"/>
      <c r="AJ21" s="16"/>
      <c r="AK21" s="16"/>
      <c r="AL21" s="16"/>
      <c r="AM21" s="16"/>
      <c r="AN21" s="16"/>
      <c r="AO21" s="18"/>
      <c r="AP21" s="19" t="s">
        <v>246</v>
      </c>
      <c r="AQ21" s="120">
        <v>126.08</v>
      </c>
      <c r="AR21" s="120">
        <f t="shared" si="2"/>
        <v>126.08</v>
      </c>
      <c r="AS21" s="120">
        <f t="shared" si="0"/>
        <v>126.08</v>
      </c>
      <c r="AT21" s="34">
        <v>23</v>
      </c>
      <c r="AU21" s="51"/>
      <c r="AV21" s="51"/>
      <c r="AW21" s="51">
        <v>1700</v>
      </c>
      <c r="AX21" s="51" t="s">
        <v>175</v>
      </c>
      <c r="AY21" s="51" t="s">
        <v>175</v>
      </c>
      <c r="AZ21" s="51"/>
      <c r="BA21" s="51"/>
    </row>
    <row r="22" spans="1:53" ht="29.1" customHeight="1">
      <c r="A22" s="5" t="s">
        <v>17</v>
      </c>
      <c r="B22" s="7">
        <v>0</v>
      </c>
      <c r="C22" s="7" t="s">
        <v>409</v>
      </c>
      <c r="D22" s="7" t="s">
        <v>409</v>
      </c>
      <c r="E22" s="7" t="s">
        <v>409</v>
      </c>
      <c r="F22" s="7" t="s">
        <v>409</v>
      </c>
      <c r="G22" s="7" t="s">
        <v>409</v>
      </c>
      <c r="H22" s="7" t="s">
        <v>409</v>
      </c>
      <c r="I22" s="7" t="s">
        <v>409</v>
      </c>
      <c r="J22" s="20" t="s">
        <v>409</v>
      </c>
      <c r="K22" s="20" t="s">
        <v>409</v>
      </c>
      <c r="L22" s="20" t="s">
        <v>409</v>
      </c>
      <c r="M22" s="20" t="s">
        <v>409</v>
      </c>
      <c r="N22" s="20" t="s">
        <v>409</v>
      </c>
      <c r="O22" s="20" t="s">
        <v>409</v>
      </c>
      <c r="P22" s="20" t="s">
        <v>409</v>
      </c>
      <c r="Q22" s="9">
        <f t="shared" si="1"/>
        <v>0</v>
      </c>
      <c r="R22" s="9"/>
      <c r="S22" s="9"/>
      <c r="T22" s="9"/>
      <c r="U22" s="9"/>
      <c r="V22" s="9"/>
      <c r="W22" s="9"/>
      <c r="X22" s="9"/>
      <c r="Y22" s="12">
        <v>0.2</v>
      </c>
      <c r="Z22" s="15" t="s">
        <v>245</v>
      </c>
      <c r="AA22" s="18" t="s">
        <v>175</v>
      </c>
      <c r="AC22" s="11">
        <v>20</v>
      </c>
      <c r="AD22" s="10">
        <v>40</v>
      </c>
      <c r="AE22" s="12" t="s">
        <v>244</v>
      </c>
      <c r="AF22" s="12">
        <v>0.1</v>
      </c>
      <c r="AG22" s="15" t="s">
        <v>245</v>
      </c>
      <c r="AH22" s="16"/>
      <c r="AI22" s="16"/>
      <c r="AJ22" s="16"/>
      <c r="AK22" s="16"/>
      <c r="AL22" s="16"/>
      <c r="AM22" s="16"/>
      <c r="AN22" s="16"/>
      <c r="AO22" s="18"/>
      <c r="AP22" s="19" t="s">
        <v>246</v>
      </c>
      <c r="AQ22" s="120">
        <v>120.06399999999999</v>
      </c>
      <c r="AR22" s="120">
        <f t="shared" si="2"/>
        <v>120.06399999999999</v>
      </c>
      <c r="AS22" s="120">
        <f t="shared" si="0"/>
        <v>120.06399999999999</v>
      </c>
      <c r="AT22" s="34">
        <v>23</v>
      </c>
      <c r="AU22" s="51"/>
      <c r="AV22" s="51"/>
      <c r="AW22" s="51">
        <v>1700</v>
      </c>
      <c r="AX22" s="51" t="s">
        <v>175</v>
      </c>
      <c r="AY22" s="51" t="s">
        <v>175</v>
      </c>
      <c r="AZ22" s="51"/>
      <c r="BA22" s="51"/>
    </row>
    <row r="23" spans="1:53" ht="29.1" customHeight="1">
      <c r="A23" s="5" t="s">
        <v>24</v>
      </c>
      <c r="B23" s="7">
        <v>2650</v>
      </c>
      <c r="C23" s="7" t="s">
        <v>409</v>
      </c>
      <c r="D23" s="7" t="s">
        <v>409</v>
      </c>
      <c r="E23" s="7" t="s">
        <v>409</v>
      </c>
      <c r="F23" s="7" t="s">
        <v>409</v>
      </c>
      <c r="G23" s="7" t="s">
        <v>409</v>
      </c>
      <c r="H23" s="7" t="s">
        <v>409</v>
      </c>
      <c r="I23" s="7" t="s">
        <v>409</v>
      </c>
      <c r="J23" s="20" t="s">
        <v>409</v>
      </c>
      <c r="K23" s="20" t="s">
        <v>409</v>
      </c>
      <c r="L23" s="20" t="s">
        <v>409</v>
      </c>
      <c r="M23" s="20" t="s">
        <v>409</v>
      </c>
      <c r="N23" s="20" t="s">
        <v>409</v>
      </c>
      <c r="O23" s="20" t="s">
        <v>409</v>
      </c>
      <c r="P23" s="20" t="s">
        <v>409</v>
      </c>
      <c r="Q23" s="9">
        <f t="shared" si="1"/>
        <v>3</v>
      </c>
      <c r="R23" s="9"/>
      <c r="S23" s="9">
        <v>1</v>
      </c>
      <c r="T23" s="9">
        <v>1</v>
      </c>
      <c r="U23" s="9">
        <v>1</v>
      </c>
      <c r="V23" s="9"/>
      <c r="W23" s="9"/>
      <c r="X23" s="9"/>
      <c r="Y23" s="12">
        <v>0.2</v>
      </c>
      <c r="Z23" s="15" t="s">
        <v>245</v>
      </c>
      <c r="AA23" s="18" t="s">
        <v>175</v>
      </c>
      <c r="AC23" s="11">
        <v>20</v>
      </c>
      <c r="AD23" s="10">
        <v>40</v>
      </c>
      <c r="AE23" s="12" t="s">
        <v>244</v>
      </c>
      <c r="AF23" s="12">
        <v>0.1</v>
      </c>
      <c r="AG23" s="15" t="s">
        <v>245</v>
      </c>
      <c r="AH23" s="16"/>
      <c r="AI23" s="16"/>
      <c r="AJ23" s="16"/>
      <c r="AK23" s="16"/>
      <c r="AL23" s="16"/>
      <c r="AM23" s="16"/>
      <c r="AN23" s="16"/>
      <c r="AO23" s="18"/>
      <c r="AP23" s="19" t="s">
        <v>246</v>
      </c>
      <c r="AQ23" s="120">
        <v>129.792</v>
      </c>
      <c r="AR23" s="120">
        <f t="shared" ref="AR23:AR34" si="3">AQ23</f>
        <v>129.792</v>
      </c>
      <c r="AS23" s="120">
        <f t="shared" si="0"/>
        <v>129.792</v>
      </c>
      <c r="AT23" s="34">
        <v>23</v>
      </c>
      <c r="AU23" s="51"/>
      <c r="AV23" s="51"/>
      <c r="AW23" s="51">
        <v>1700</v>
      </c>
      <c r="AX23" s="51" t="s">
        <v>175</v>
      </c>
      <c r="AY23" s="51" t="s">
        <v>175</v>
      </c>
      <c r="AZ23" s="51"/>
      <c r="BA23" s="51"/>
    </row>
    <row r="24" spans="1:53" ht="29.1" customHeight="1">
      <c r="A24" s="5" t="s">
        <v>27</v>
      </c>
      <c r="B24" s="7">
        <v>0</v>
      </c>
      <c r="C24" s="7" t="s">
        <v>409</v>
      </c>
      <c r="D24" s="7" t="s">
        <v>409</v>
      </c>
      <c r="E24" s="7" t="s">
        <v>409</v>
      </c>
      <c r="F24" s="7" t="s">
        <v>409</v>
      </c>
      <c r="G24" s="7" t="s">
        <v>409</v>
      </c>
      <c r="H24" s="7" t="s">
        <v>409</v>
      </c>
      <c r="I24" s="7" t="s">
        <v>409</v>
      </c>
      <c r="J24" s="20" t="s">
        <v>409</v>
      </c>
      <c r="K24" s="20" t="s">
        <v>409</v>
      </c>
      <c r="L24" s="20" t="s">
        <v>409</v>
      </c>
      <c r="M24" s="20" t="s">
        <v>409</v>
      </c>
      <c r="N24" s="20" t="s">
        <v>409</v>
      </c>
      <c r="O24" s="20" t="s">
        <v>409</v>
      </c>
      <c r="P24" s="20" t="s">
        <v>409</v>
      </c>
      <c r="Q24" s="9">
        <f t="shared" si="1"/>
        <v>0</v>
      </c>
      <c r="R24" s="9"/>
      <c r="S24" s="9"/>
      <c r="T24" s="9"/>
      <c r="U24" s="9"/>
      <c r="V24" s="9"/>
      <c r="W24" s="9"/>
      <c r="X24" s="9"/>
      <c r="Y24" s="12">
        <v>0.2</v>
      </c>
      <c r="Z24" s="15" t="s">
        <v>245</v>
      </c>
      <c r="AA24" s="18" t="s">
        <v>175</v>
      </c>
      <c r="AC24" s="11">
        <v>20</v>
      </c>
      <c r="AD24" s="10">
        <v>40</v>
      </c>
      <c r="AE24" s="12" t="s">
        <v>244</v>
      </c>
      <c r="AF24" s="12">
        <v>0.1</v>
      </c>
      <c r="AG24" s="15" t="s">
        <v>245</v>
      </c>
      <c r="AH24" s="16"/>
      <c r="AI24" s="16"/>
      <c r="AJ24" s="16"/>
      <c r="AK24" s="16"/>
      <c r="AL24" s="16"/>
      <c r="AM24" s="16"/>
      <c r="AN24" s="16"/>
      <c r="AO24" s="18"/>
      <c r="AP24" s="19" t="s">
        <v>246</v>
      </c>
      <c r="AQ24" s="120">
        <v>139.00799999999998</v>
      </c>
      <c r="AR24" s="120">
        <f t="shared" si="3"/>
        <v>139.00799999999998</v>
      </c>
      <c r="AS24" s="120">
        <f t="shared" si="0"/>
        <v>139.00799999999998</v>
      </c>
      <c r="AT24" s="34">
        <v>23</v>
      </c>
      <c r="AU24" s="51"/>
      <c r="AV24" s="51"/>
      <c r="AW24" s="51">
        <v>1700</v>
      </c>
      <c r="AX24" s="51" t="s">
        <v>175</v>
      </c>
      <c r="AY24" s="51" t="s">
        <v>175</v>
      </c>
      <c r="AZ24" s="51"/>
      <c r="BA24" s="51"/>
    </row>
    <row r="25" spans="1:53" ht="29.1" customHeight="1">
      <c r="A25" s="5" t="s">
        <v>8</v>
      </c>
      <c r="B25" s="7">
        <v>15170</v>
      </c>
      <c r="C25" s="7" t="s">
        <v>409</v>
      </c>
      <c r="D25" s="7" t="s">
        <v>409</v>
      </c>
      <c r="E25" s="7" t="s">
        <v>409</v>
      </c>
      <c r="F25" s="7" t="s">
        <v>409</v>
      </c>
      <c r="G25" s="7" t="s">
        <v>409</v>
      </c>
      <c r="H25" s="7" t="s">
        <v>409</v>
      </c>
      <c r="I25" s="7" t="s">
        <v>409</v>
      </c>
      <c r="J25" s="20" t="s">
        <v>409</v>
      </c>
      <c r="K25" s="20" t="s">
        <v>409</v>
      </c>
      <c r="L25" s="20" t="s">
        <v>409</v>
      </c>
      <c r="M25" s="20" t="s">
        <v>409</v>
      </c>
      <c r="N25" s="20" t="s">
        <v>409</v>
      </c>
      <c r="O25" s="20" t="s">
        <v>409</v>
      </c>
      <c r="P25" s="20" t="s">
        <v>409</v>
      </c>
      <c r="Q25" s="9">
        <f t="shared" si="1"/>
        <v>7</v>
      </c>
      <c r="R25" s="9"/>
      <c r="S25" s="9">
        <v>3</v>
      </c>
      <c r="T25" s="9"/>
      <c r="U25" s="9">
        <v>1</v>
      </c>
      <c r="V25" s="9">
        <v>2</v>
      </c>
      <c r="W25" s="9">
        <v>1</v>
      </c>
      <c r="X25" s="9"/>
      <c r="Y25" s="12">
        <v>0.2</v>
      </c>
      <c r="Z25" s="15" t="s">
        <v>245</v>
      </c>
      <c r="AA25" s="18" t="s">
        <v>175</v>
      </c>
      <c r="AC25" s="11">
        <v>20</v>
      </c>
      <c r="AD25" s="10">
        <v>40</v>
      </c>
      <c r="AE25" s="12" t="s">
        <v>244</v>
      </c>
      <c r="AF25" s="12">
        <v>0.1</v>
      </c>
      <c r="AG25" s="15" t="s">
        <v>245</v>
      </c>
      <c r="AH25" s="16"/>
      <c r="AI25" s="16"/>
      <c r="AJ25" s="16"/>
      <c r="AK25" s="16"/>
      <c r="AL25" s="16"/>
      <c r="AM25" s="16"/>
      <c r="AN25" s="16"/>
      <c r="AO25" s="18"/>
      <c r="AP25" s="19" t="s">
        <v>246</v>
      </c>
      <c r="AQ25" s="120">
        <v>127.36</v>
      </c>
      <c r="AR25" s="120">
        <f t="shared" si="3"/>
        <v>127.36</v>
      </c>
      <c r="AS25" s="120">
        <f t="shared" si="0"/>
        <v>127.36</v>
      </c>
      <c r="AT25" s="34">
        <v>23</v>
      </c>
      <c r="AU25" s="51"/>
      <c r="AV25" s="51"/>
      <c r="AW25" s="51">
        <v>1700</v>
      </c>
      <c r="AX25" s="51" t="s">
        <v>175</v>
      </c>
      <c r="AY25" s="51" t="s">
        <v>175</v>
      </c>
      <c r="AZ25" s="51"/>
      <c r="BA25" s="51"/>
    </row>
    <row r="26" spans="1:53" ht="29.1" customHeight="1">
      <c r="A26" s="5" t="s">
        <v>11</v>
      </c>
      <c r="B26" s="7">
        <v>20215</v>
      </c>
      <c r="C26" s="7" t="s">
        <v>409</v>
      </c>
      <c r="D26" s="7" t="s">
        <v>409</v>
      </c>
      <c r="E26" s="7" t="s">
        <v>409</v>
      </c>
      <c r="F26" s="7" t="s">
        <v>409</v>
      </c>
      <c r="G26" s="7" t="s">
        <v>409</v>
      </c>
      <c r="H26" s="7" t="s">
        <v>409</v>
      </c>
      <c r="I26" s="7" t="s">
        <v>409</v>
      </c>
      <c r="J26" s="20" t="s">
        <v>409</v>
      </c>
      <c r="K26" s="20" t="s">
        <v>409</v>
      </c>
      <c r="L26" s="20" t="s">
        <v>409</v>
      </c>
      <c r="M26" s="20" t="s">
        <v>409</v>
      </c>
      <c r="N26" s="20" t="s">
        <v>409</v>
      </c>
      <c r="O26" s="20" t="s">
        <v>409</v>
      </c>
      <c r="P26" s="20" t="s">
        <v>409</v>
      </c>
      <c r="Q26" s="9">
        <f t="shared" si="1"/>
        <v>19</v>
      </c>
      <c r="R26" s="9">
        <v>5</v>
      </c>
      <c r="S26" s="9">
        <v>2</v>
      </c>
      <c r="T26" s="9">
        <v>7</v>
      </c>
      <c r="U26" s="9">
        <v>2</v>
      </c>
      <c r="V26" s="9">
        <v>3</v>
      </c>
      <c r="W26" s="9"/>
      <c r="X26" s="9"/>
      <c r="Y26" s="12">
        <v>0.2</v>
      </c>
      <c r="Z26" s="15" t="s">
        <v>245</v>
      </c>
      <c r="AA26" s="18" t="s">
        <v>175</v>
      </c>
      <c r="AC26" s="11">
        <v>20</v>
      </c>
      <c r="AD26" s="10">
        <v>40</v>
      </c>
      <c r="AE26" s="12" t="s">
        <v>244</v>
      </c>
      <c r="AF26" s="12">
        <v>0.1</v>
      </c>
      <c r="AG26" s="15" t="s">
        <v>245</v>
      </c>
      <c r="AH26" s="16"/>
      <c r="AI26" s="16"/>
      <c r="AJ26" s="16"/>
      <c r="AK26" s="16"/>
      <c r="AL26" s="16"/>
      <c r="AM26" s="16"/>
      <c r="AN26" s="16"/>
      <c r="AO26" s="18"/>
      <c r="AP26" s="19" t="s">
        <v>246</v>
      </c>
      <c r="AQ26" s="120">
        <v>118.01600000000001</v>
      </c>
      <c r="AR26" s="120">
        <f t="shared" si="3"/>
        <v>118.01600000000001</v>
      </c>
      <c r="AS26" s="120">
        <f t="shared" si="0"/>
        <v>118.01600000000001</v>
      </c>
      <c r="AT26" s="34">
        <v>23</v>
      </c>
      <c r="AU26" s="51"/>
      <c r="AV26" s="51"/>
      <c r="AW26" s="51">
        <v>1700</v>
      </c>
      <c r="AX26" s="51" t="s">
        <v>175</v>
      </c>
      <c r="AY26" s="51" t="s">
        <v>175</v>
      </c>
      <c r="AZ26" s="51"/>
      <c r="BA26" s="51"/>
    </row>
    <row r="27" spans="1:53" ht="29.1" customHeight="1">
      <c r="A27" s="5" t="s">
        <v>14</v>
      </c>
      <c r="B27" s="7">
        <v>1800</v>
      </c>
      <c r="C27" s="7" t="s">
        <v>409</v>
      </c>
      <c r="D27" s="7" t="s">
        <v>409</v>
      </c>
      <c r="E27" s="7" t="s">
        <v>409</v>
      </c>
      <c r="F27" s="7" t="s">
        <v>409</v>
      </c>
      <c r="G27" s="7" t="s">
        <v>409</v>
      </c>
      <c r="H27" s="7" t="s">
        <v>409</v>
      </c>
      <c r="I27" s="7" t="s">
        <v>409</v>
      </c>
      <c r="J27" s="20" t="s">
        <v>409</v>
      </c>
      <c r="K27" s="20" t="s">
        <v>409</v>
      </c>
      <c r="L27" s="20" t="s">
        <v>409</v>
      </c>
      <c r="M27" s="20" t="s">
        <v>409</v>
      </c>
      <c r="N27" s="20" t="s">
        <v>409</v>
      </c>
      <c r="O27" s="20" t="s">
        <v>409</v>
      </c>
      <c r="P27" s="20" t="s">
        <v>409</v>
      </c>
      <c r="Q27" s="9">
        <f t="shared" si="1"/>
        <v>2</v>
      </c>
      <c r="R27" s="9"/>
      <c r="S27" s="9"/>
      <c r="T27" s="9">
        <v>1</v>
      </c>
      <c r="U27" s="9">
        <v>1</v>
      </c>
      <c r="V27" s="9"/>
      <c r="W27" s="9"/>
      <c r="X27" s="9"/>
      <c r="Y27" s="12">
        <v>0.2</v>
      </c>
      <c r="Z27" s="15" t="s">
        <v>245</v>
      </c>
      <c r="AA27" s="18" t="s">
        <v>175</v>
      </c>
      <c r="AC27" s="11">
        <v>20</v>
      </c>
      <c r="AD27" s="10">
        <v>40</v>
      </c>
      <c r="AE27" s="12" t="s">
        <v>244</v>
      </c>
      <c r="AF27" s="12">
        <v>0.1</v>
      </c>
      <c r="AG27" s="15" t="s">
        <v>245</v>
      </c>
      <c r="AH27" s="16"/>
      <c r="AI27" s="16"/>
      <c r="AJ27" s="16"/>
      <c r="AK27" s="16"/>
      <c r="AL27" s="16"/>
      <c r="AM27" s="16"/>
      <c r="AN27" s="16"/>
      <c r="AO27" s="18"/>
      <c r="AP27" s="19" t="s">
        <v>246</v>
      </c>
      <c r="AQ27" s="120">
        <v>136.83199999999999</v>
      </c>
      <c r="AR27" s="120">
        <f t="shared" si="3"/>
        <v>136.83199999999999</v>
      </c>
      <c r="AS27" s="120">
        <f t="shared" si="0"/>
        <v>136.83199999999999</v>
      </c>
      <c r="AT27" s="34">
        <v>23</v>
      </c>
      <c r="AU27" s="51"/>
      <c r="AV27" s="51"/>
      <c r="AW27" s="51">
        <v>1700</v>
      </c>
      <c r="AX27" s="51" t="s">
        <v>175</v>
      </c>
      <c r="AY27" s="51" t="s">
        <v>175</v>
      </c>
      <c r="AZ27" s="51"/>
      <c r="BA27" s="51"/>
    </row>
    <row r="28" spans="1:53" ht="29.1" customHeight="1">
      <c r="A28" s="5" t="s">
        <v>12</v>
      </c>
      <c r="B28" s="7">
        <v>8330</v>
      </c>
      <c r="C28" s="7" t="s">
        <v>409</v>
      </c>
      <c r="D28" s="7" t="s">
        <v>409</v>
      </c>
      <c r="E28" s="7" t="s">
        <v>409</v>
      </c>
      <c r="F28" s="7" t="s">
        <v>409</v>
      </c>
      <c r="G28" s="7" t="s">
        <v>409</v>
      </c>
      <c r="H28" s="7" t="s">
        <v>409</v>
      </c>
      <c r="I28" s="7" t="s">
        <v>409</v>
      </c>
      <c r="J28" s="20" t="s">
        <v>409</v>
      </c>
      <c r="K28" s="20" t="s">
        <v>409</v>
      </c>
      <c r="L28" s="20" t="s">
        <v>409</v>
      </c>
      <c r="M28" s="20" t="s">
        <v>409</v>
      </c>
      <c r="N28" s="20" t="s">
        <v>409</v>
      </c>
      <c r="O28" s="20" t="s">
        <v>409</v>
      </c>
      <c r="P28" s="20" t="s">
        <v>409</v>
      </c>
      <c r="Q28" s="9">
        <f t="shared" si="1"/>
        <v>7</v>
      </c>
      <c r="R28" s="9"/>
      <c r="S28" s="9">
        <v>3</v>
      </c>
      <c r="T28" s="9">
        <v>1</v>
      </c>
      <c r="U28" s="9">
        <v>2</v>
      </c>
      <c r="V28" s="9">
        <v>1</v>
      </c>
      <c r="W28" s="9"/>
      <c r="X28" s="9"/>
      <c r="Y28" s="12">
        <v>0.2</v>
      </c>
      <c r="Z28" s="15" t="s">
        <v>245</v>
      </c>
      <c r="AA28" s="18" t="s">
        <v>175</v>
      </c>
      <c r="AC28" s="11">
        <v>20</v>
      </c>
      <c r="AD28" s="10">
        <v>40</v>
      </c>
      <c r="AE28" s="12" t="s">
        <v>244</v>
      </c>
      <c r="AF28" s="12">
        <v>0.1</v>
      </c>
      <c r="AG28" s="15" t="s">
        <v>245</v>
      </c>
      <c r="AH28" s="16"/>
      <c r="AI28" s="16"/>
      <c r="AJ28" s="16"/>
      <c r="AK28" s="16"/>
      <c r="AL28" s="16"/>
      <c r="AM28" s="16"/>
      <c r="AN28" s="16"/>
      <c r="AO28" s="18"/>
      <c r="AP28" s="19" t="s">
        <v>246</v>
      </c>
      <c r="AQ28" s="120">
        <v>124.8</v>
      </c>
      <c r="AR28" s="120">
        <f t="shared" si="3"/>
        <v>124.8</v>
      </c>
      <c r="AS28" s="120">
        <f t="shared" si="0"/>
        <v>124.8</v>
      </c>
      <c r="AT28" s="34">
        <v>23</v>
      </c>
      <c r="AU28" s="51"/>
      <c r="AV28" s="51"/>
      <c r="AW28" s="51">
        <v>1700</v>
      </c>
      <c r="AX28" s="51" t="s">
        <v>175</v>
      </c>
      <c r="AY28" s="51" t="s">
        <v>175</v>
      </c>
      <c r="AZ28" s="51"/>
      <c r="BA28" s="51"/>
    </row>
    <row r="29" spans="1:53" ht="29.1" customHeight="1">
      <c r="A29" s="5" t="s">
        <v>25</v>
      </c>
      <c r="B29" s="7">
        <v>6710</v>
      </c>
      <c r="C29" s="7" t="s">
        <v>409</v>
      </c>
      <c r="D29" s="7" t="s">
        <v>409</v>
      </c>
      <c r="E29" s="7" t="s">
        <v>409</v>
      </c>
      <c r="F29" s="7" t="s">
        <v>409</v>
      </c>
      <c r="G29" s="7" t="s">
        <v>409</v>
      </c>
      <c r="H29" s="7" t="s">
        <v>409</v>
      </c>
      <c r="I29" s="7" t="s">
        <v>409</v>
      </c>
      <c r="J29" s="20" t="s">
        <v>409</v>
      </c>
      <c r="K29" s="20" t="s">
        <v>409</v>
      </c>
      <c r="L29" s="20" t="s">
        <v>409</v>
      </c>
      <c r="M29" s="20" t="s">
        <v>409</v>
      </c>
      <c r="N29" s="20" t="s">
        <v>409</v>
      </c>
      <c r="O29" s="20" t="s">
        <v>409</v>
      </c>
      <c r="P29" s="20" t="s">
        <v>409</v>
      </c>
      <c r="Q29" s="9">
        <f t="shared" si="1"/>
        <v>5</v>
      </c>
      <c r="R29" s="9"/>
      <c r="S29" s="9">
        <v>1</v>
      </c>
      <c r="T29" s="9">
        <v>1</v>
      </c>
      <c r="U29" s="9">
        <v>1</v>
      </c>
      <c r="V29" s="9">
        <v>2</v>
      </c>
      <c r="W29" s="9"/>
      <c r="X29" s="9"/>
      <c r="Y29" s="12">
        <v>0.2</v>
      </c>
      <c r="Z29" s="15" t="s">
        <v>245</v>
      </c>
      <c r="AA29" s="18" t="s">
        <v>175</v>
      </c>
      <c r="AC29" s="11">
        <v>20</v>
      </c>
      <c r="AD29" s="10">
        <v>40</v>
      </c>
      <c r="AE29" s="12" t="s">
        <v>244</v>
      </c>
      <c r="AF29" s="12">
        <v>0.1</v>
      </c>
      <c r="AG29" s="15" t="s">
        <v>245</v>
      </c>
      <c r="AH29" s="16"/>
      <c r="AI29" s="16"/>
      <c r="AJ29" s="16"/>
      <c r="AK29" s="16"/>
      <c r="AL29" s="16"/>
      <c r="AM29" s="16"/>
      <c r="AN29" s="16"/>
      <c r="AO29" s="18"/>
      <c r="AP29" s="19" t="s">
        <v>246</v>
      </c>
      <c r="AQ29" s="120">
        <v>131.328</v>
      </c>
      <c r="AR29" s="120">
        <f t="shared" si="3"/>
        <v>131.328</v>
      </c>
      <c r="AS29" s="120">
        <f t="shared" si="0"/>
        <v>131.328</v>
      </c>
      <c r="AT29" s="34">
        <v>23</v>
      </c>
      <c r="AU29" s="51"/>
      <c r="AV29" s="51"/>
      <c r="AW29" s="51">
        <v>1700</v>
      </c>
      <c r="AX29" s="51" t="s">
        <v>175</v>
      </c>
      <c r="AY29" s="51" t="s">
        <v>175</v>
      </c>
      <c r="AZ29" s="51"/>
      <c r="BA29" s="51"/>
    </row>
    <row r="30" spans="1:53" ht="29.1" customHeight="1">
      <c r="A30" s="5" t="s">
        <v>26</v>
      </c>
      <c r="B30" s="7">
        <v>1039</v>
      </c>
      <c r="C30" s="7" t="s">
        <v>409</v>
      </c>
      <c r="D30" s="7" t="s">
        <v>409</v>
      </c>
      <c r="E30" s="7" t="s">
        <v>409</v>
      </c>
      <c r="F30" s="7" t="s">
        <v>409</v>
      </c>
      <c r="G30" s="7" t="s">
        <v>409</v>
      </c>
      <c r="H30" s="7" t="s">
        <v>409</v>
      </c>
      <c r="I30" s="7" t="s">
        <v>409</v>
      </c>
      <c r="J30" s="20" t="s">
        <v>409</v>
      </c>
      <c r="K30" s="20" t="s">
        <v>409</v>
      </c>
      <c r="L30" s="20" t="s">
        <v>409</v>
      </c>
      <c r="M30" s="20" t="s">
        <v>409</v>
      </c>
      <c r="N30" s="20" t="s">
        <v>409</v>
      </c>
      <c r="O30" s="20" t="s">
        <v>409</v>
      </c>
      <c r="P30" s="20" t="s">
        <v>409</v>
      </c>
      <c r="Q30" s="9">
        <f t="shared" si="1"/>
        <v>8</v>
      </c>
      <c r="R30" s="9">
        <v>3</v>
      </c>
      <c r="S30" s="9">
        <v>5</v>
      </c>
      <c r="T30" s="9"/>
      <c r="U30" s="9"/>
      <c r="V30" s="9"/>
      <c r="W30" s="9"/>
      <c r="X30" s="9"/>
      <c r="Y30" s="12">
        <v>0.2</v>
      </c>
      <c r="Z30" s="15" t="s">
        <v>245</v>
      </c>
      <c r="AA30" s="18" t="s">
        <v>175</v>
      </c>
      <c r="AC30" s="11">
        <v>20</v>
      </c>
      <c r="AD30" s="10">
        <v>40</v>
      </c>
      <c r="AE30" s="12" t="s">
        <v>244</v>
      </c>
      <c r="AF30" s="12">
        <v>0.1</v>
      </c>
      <c r="AG30" s="15" t="s">
        <v>245</v>
      </c>
      <c r="AH30" s="16"/>
      <c r="AI30" s="16"/>
      <c r="AJ30" s="16"/>
      <c r="AK30" s="16"/>
      <c r="AL30" s="16"/>
      <c r="AM30" s="16"/>
      <c r="AN30" s="16"/>
      <c r="AO30" s="18"/>
      <c r="AP30" s="19" t="s">
        <v>246</v>
      </c>
      <c r="AQ30" s="120">
        <v>126.464</v>
      </c>
      <c r="AR30" s="120">
        <f t="shared" si="3"/>
        <v>126.464</v>
      </c>
      <c r="AS30" s="120">
        <f t="shared" si="0"/>
        <v>126.464</v>
      </c>
      <c r="AT30" s="34">
        <v>23</v>
      </c>
      <c r="AU30" s="51"/>
      <c r="AV30" s="51"/>
      <c r="AW30" s="51">
        <v>1700</v>
      </c>
      <c r="AX30" s="51" t="s">
        <v>175</v>
      </c>
      <c r="AY30" s="51" t="s">
        <v>175</v>
      </c>
      <c r="AZ30" s="51"/>
      <c r="BA30" s="51"/>
    </row>
    <row r="31" spans="1:53" ht="29.1" customHeight="1">
      <c r="A31" s="5" t="s">
        <v>5</v>
      </c>
      <c r="B31" s="7">
        <v>25382</v>
      </c>
      <c r="C31" s="7" t="s">
        <v>409</v>
      </c>
      <c r="D31" s="7" t="s">
        <v>409</v>
      </c>
      <c r="E31" s="7" t="s">
        <v>409</v>
      </c>
      <c r="F31" s="7" t="s">
        <v>409</v>
      </c>
      <c r="G31" s="7" t="s">
        <v>409</v>
      </c>
      <c r="H31" s="7" t="s">
        <v>409</v>
      </c>
      <c r="I31" s="7" t="s">
        <v>409</v>
      </c>
      <c r="J31" s="20" t="s">
        <v>409</v>
      </c>
      <c r="K31" s="20" t="s">
        <v>409</v>
      </c>
      <c r="L31" s="20" t="s">
        <v>409</v>
      </c>
      <c r="M31" s="20" t="s">
        <v>409</v>
      </c>
      <c r="N31" s="20" t="s">
        <v>409</v>
      </c>
      <c r="O31" s="20" t="s">
        <v>409</v>
      </c>
      <c r="P31" s="20" t="s">
        <v>409</v>
      </c>
      <c r="Q31" s="9">
        <f t="shared" si="1"/>
        <v>32</v>
      </c>
      <c r="R31" s="9">
        <v>1</v>
      </c>
      <c r="S31" s="9">
        <v>9</v>
      </c>
      <c r="T31" s="9">
        <v>14</v>
      </c>
      <c r="U31" s="9">
        <v>6</v>
      </c>
      <c r="V31" s="9">
        <v>2</v>
      </c>
      <c r="W31" s="9"/>
      <c r="X31" s="9"/>
      <c r="Y31" s="12">
        <v>0.2</v>
      </c>
      <c r="Z31" s="15" t="s">
        <v>245</v>
      </c>
      <c r="AA31" s="18" t="s">
        <v>175</v>
      </c>
      <c r="AC31" s="11">
        <v>20</v>
      </c>
      <c r="AD31" s="10">
        <v>40</v>
      </c>
      <c r="AE31" s="12" t="s">
        <v>244</v>
      </c>
      <c r="AF31" s="12">
        <v>0.1</v>
      </c>
      <c r="AG31" s="15" t="s">
        <v>245</v>
      </c>
      <c r="AH31" s="16"/>
      <c r="AI31" s="16"/>
      <c r="AJ31" s="16"/>
      <c r="AK31" s="16"/>
      <c r="AL31" s="16"/>
      <c r="AM31" s="16"/>
      <c r="AN31" s="16"/>
      <c r="AO31" s="18"/>
      <c r="AP31" s="19" t="s">
        <v>246</v>
      </c>
      <c r="AQ31" s="120">
        <v>125.95200000000001</v>
      </c>
      <c r="AR31" s="120">
        <f t="shared" si="3"/>
        <v>125.95200000000001</v>
      </c>
      <c r="AS31" s="120">
        <f t="shared" si="0"/>
        <v>125.95200000000001</v>
      </c>
      <c r="AT31" s="34">
        <v>23</v>
      </c>
      <c r="AU31" s="51"/>
      <c r="AV31" s="51"/>
      <c r="AW31" s="51">
        <v>1700</v>
      </c>
      <c r="AX31" s="51" t="s">
        <v>175</v>
      </c>
      <c r="AY31" s="51" t="s">
        <v>175</v>
      </c>
      <c r="AZ31" s="51"/>
      <c r="BA31" s="51"/>
    </row>
    <row r="32" spans="1:53" ht="29.1" customHeight="1">
      <c r="A32" s="5" t="s">
        <v>7</v>
      </c>
      <c r="B32" s="7">
        <v>10515</v>
      </c>
      <c r="C32" s="7" t="s">
        <v>409</v>
      </c>
      <c r="D32" s="7" t="s">
        <v>409</v>
      </c>
      <c r="E32" s="7" t="s">
        <v>409</v>
      </c>
      <c r="F32" s="7" t="s">
        <v>409</v>
      </c>
      <c r="G32" s="7" t="s">
        <v>409</v>
      </c>
      <c r="H32" s="7" t="s">
        <v>409</v>
      </c>
      <c r="I32" s="7" t="s">
        <v>409</v>
      </c>
      <c r="J32" s="20" t="s">
        <v>409</v>
      </c>
      <c r="K32" s="20" t="s">
        <v>409</v>
      </c>
      <c r="L32" s="20" t="s">
        <v>409</v>
      </c>
      <c r="M32" s="20" t="s">
        <v>409</v>
      </c>
      <c r="N32" s="20" t="s">
        <v>409</v>
      </c>
      <c r="O32" s="20" t="s">
        <v>409</v>
      </c>
      <c r="P32" s="20" t="s">
        <v>409</v>
      </c>
      <c r="Q32" s="9">
        <f t="shared" si="1"/>
        <v>20</v>
      </c>
      <c r="R32" s="9">
        <v>6</v>
      </c>
      <c r="S32" s="9">
        <v>7</v>
      </c>
      <c r="T32" s="9">
        <v>3</v>
      </c>
      <c r="U32" s="9">
        <v>3</v>
      </c>
      <c r="V32" s="9">
        <v>1</v>
      </c>
      <c r="W32" s="9"/>
      <c r="X32" s="9"/>
      <c r="Y32" s="12">
        <v>0.2</v>
      </c>
      <c r="Z32" s="15" t="s">
        <v>245</v>
      </c>
      <c r="AA32" s="18" t="s">
        <v>175</v>
      </c>
      <c r="AC32" s="11">
        <v>20</v>
      </c>
      <c r="AD32" s="10">
        <v>40</v>
      </c>
      <c r="AE32" s="12" t="s">
        <v>244</v>
      </c>
      <c r="AF32" s="12">
        <v>0.1</v>
      </c>
      <c r="AG32" s="15" t="s">
        <v>245</v>
      </c>
      <c r="AH32" s="16"/>
      <c r="AI32" s="16"/>
      <c r="AJ32" s="16"/>
      <c r="AK32" s="16"/>
      <c r="AL32" s="16"/>
      <c r="AM32" s="16"/>
      <c r="AN32" s="16"/>
      <c r="AO32" s="18"/>
      <c r="AP32" s="19" t="s">
        <v>246</v>
      </c>
      <c r="AQ32" s="120">
        <v>144.38399999999999</v>
      </c>
      <c r="AR32" s="120">
        <f t="shared" si="3"/>
        <v>144.38399999999999</v>
      </c>
      <c r="AS32" s="120">
        <f t="shared" si="0"/>
        <v>144.38399999999999</v>
      </c>
      <c r="AT32" s="34">
        <v>23</v>
      </c>
      <c r="AU32" s="51"/>
      <c r="AV32" s="51"/>
      <c r="AW32" s="51">
        <v>1700</v>
      </c>
      <c r="AX32" s="51" t="s">
        <v>175</v>
      </c>
      <c r="AY32" s="51" t="s">
        <v>175</v>
      </c>
      <c r="AZ32" s="51"/>
      <c r="BA32" s="51"/>
    </row>
    <row r="33" spans="1:53" ht="29.1" customHeight="1">
      <c r="A33" s="140" t="s">
        <v>1</v>
      </c>
      <c r="B33" s="7">
        <v>33020</v>
      </c>
      <c r="C33" s="7" t="s">
        <v>409</v>
      </c>
      <c r="D33" s="7" t="s">
        <v>409</v>
      </c>
      <c r="E33" s="7" t="s">
        <v>409</v>
      </c>
      <c r="F33" s="7" t="s">
        <v>409</v>
      </c>
      <c r="G33" s="7" t="s">
        <v>409</v>
      </c>
      <c r="H33" s="7" t="s">
        <v>409</v>
      </c>
      <c r="I33" s="7" t="s">
        <v>409</v>
      </c>
      <c r="J33" s="20" t="s">
        <v>409</v>
      </c>
      <c r="K33" s="20" t="s">
        <v>409</v>
      </c>
      <c r="L33" s="20" t="s">
        <v>409</v>
      </c>
      <c r="M33" s="20" t="s">
        <v>409</v>
      </c>
      <c r="N33" s="20" t="s">
        <v>409</v>
      </c>
      <c r="O33" s="20" t="s">
        <v>409</v>
      </c>
      <c r="P33" s="20" t="s">
        <v>409</v>
      </c>
      <c r="Q33" s="9">
        <f t="shared" si="1"/>
        <v>39</v>
      </c>
      <c r="R33" s="9">
        <v>15</v>
      </c>
      <c r="S33" s="9">
        <v>5</v>
      </c>
      <c r="T33" s="9">
        <v>5</v>
      </c>
      <c r="U33" s="9">
        <v>10</v>
      </c>
      <c r="V33" s="9">
        <v>4</v>
      </c>
      <c r="W33" s="9"/>
      <c r="X33" s="9"/>
      <c r="Y33" s="12">
        <v>0.2</v>
      </c>
      <c r="Z33" s="15" t="s">
        <v>245</v>
      </c>
      <c r="AA33" s="18" t="s">
        <v>175</v>
      </c>
      <c r="AC33" s="11">
        <v>20</v>
      </c>
      <c r="AD33" s="10">
        <v>40</v>
      </c>
      <c r="AE33" s="12" t="s">
        <v>244</v>
      </c>
      <c r="AF33" s="12">
        <v>0.1</v>
      </c>
      <c r="AG33" s="15" t="s">
        <v>245</v>
      </c>
      <c r="AH33" s="16"/>
      <c r="AI33" s="16"/>
      <c r="AJ33" s="16"/>
      <c r="AK33" s="16"/>
      <c r="AL33" s="16"/>
      <c r="AM33" s="16"/>
      <c r="AN33" s="16"/>
      <c r="AO33" s="18"/>
      <c r="AP33" s="19" t="s">
        <v>246</v>
      </c>
      <c r="AQ33" s="120">
        <v>121.21600000000001</v>
      </c>
      <c r="AR33" s="120">
        <f t="shared" si="3"/>
        <v>121.21600000000001</v>
      </c>
      <c r="AS33" s="120">
        <f t="shared" si="0"/>
        <v>121.21600000000001</v>
      </c>
      <c r="AT33" s="34">
        <v>23</v>
      </c>
      <c r="AU33" s="51"/>
      <c r="AV33" s="51"/>
      <c r="AW33" s="51">
        <v>1700</v>
      </c>
      <c r="AX33" s="51" t="s">
        <v>175</v>
      </c>
      <c r="AY33" s="51" t="s">
        <v>175</v>
      </c>
      <c r="AZ33" s="51"/>
      <c r="BA33" s="51"/>
    </row>
    <row r="34" spans="1:53" ht="29.1" customHeight="1">
      <c r="A34" s="142" t="s">
        <v>37</v>
      </c>
      <c r="B34" s="7">
        <v>331431</v>
      </c>
      <c r="C34" s="7">
        <v>1643</v>
      </c>
      <c r="D34" s="7">
        <v>26481</v>
      </c>
      <c r="E34" s="7">
        <v>63680</v>
      </c>
      <c r="F34" s="7">
        <v>79524</v>
      </c>
      <c r="G34" s="7">
        <v>91380</v>
      </c>
      <c r="H34" s="7">
        <v>68723</v>
      </c>
      <c r="I34" s="7">
        <v>0</v>
      </c>
      <c r="J34" s="20"/>
      <c r="K34" s="20"/>
      <c r="L34" s="20"/>
      <c r="M34" s="20"/>
      <c r="N34" s="20"/>
      <c r="O34" s="20"/>
      <c r="P34" s="20"/>
      <c r="Q34" s="9">
        <f>SUM(Q6:Q33)</f>
        <v>414</v>
      </c>
      <c r="R34" s="9">
        <f>SUM(R6:R33)</f>
        <v>113</v>
      </c>
      <c r="S34" s="9">
        <f t="shared" ref="S34:X34" si="4">SUM(S6:S33)</f>
        <v>110</v>
      </c>
      <c r="T34" s="9">
        <f t="shared" si="4"/>
        <v>90</v>
      </c>
      <c r="U34" s="9">
        <f t="shared" si="4"/>
        <v>63</v>
      </c>
      <c r="V34" s="9">
        <f t="shared" si="4"/>
        <v>30</v>
      </c>
      <c r="W34" s="9">
        <f t="shared" si="4"/>
        <v>8</v>
      </c>
      <c r="X34" s="9">
        <f t="shared" si="4"/>
        <v>0</v>
      </c>
      <c r="Y34" s="12">
        <v>0.2</v>
      </c>
      <c r="Z34" s="15" t="s">
        <v>245</v>
      </c>
      <c r="AA34" s="18" t="s">
        <v>175</v>
      </c>
      <c r="AC34" s="10">
        <v>20</v>
      </c>
      <c r="AD34" s="10">
        <v>40</v>
      </c>
      <c r="AE34" s="12" t="s">
        <v>244</v>
      </c>
      <c r="AF34" s="12">
        <v>0.1</v>
      </c>
      <c r="AG34" s="15" t="s">
        <v>245</v>
      </c>
      <c r="AH34" s="16"/>
      <c r="AI34" s="16"/>
      <c r="AJ34" s="16"/>
      <c r="AK34" s="16"/>
      <c r="AL34" s="16"/>
      <c r="AM34" s="16"/>
      <c r="AN34" s="16"/>
      <c r="AO34" s="18"/>
      <c r="AP34" s="19" t="s">
        <v>246</v>
      </c>
      <c r="AQ34" s="120">
        <v>128</v>
      </c>
      <c r="AR34" s="120">
        <f t="shared" si="3"/>
        <v>128</v>
      </c>
      <c r="AS34" s="120">
        <f t="shared" si="0"/>
        <v>128</v>
      </c>
      <c r="AT34" s="34">
        <v>23</v>
      </c>
      <c r="AU34" s="51">
        <v>0</v>
      </c>
      <c r="AV34" s="51">
        <v>0</v>
      </c>
      <c r="AW34" s="51">
        <v>1700</v>
      </c>
      <c r="AX34" s="51" t="s">
        <v>175</v>
      </c>
      <c r="AY34" s="51" t="s">
        <v>175</v>
      </c>
      <c r="AZ34" s="51"/>
      <c r="BA34" s="51"/>
    </row>
    <row r="35" spans="1:53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Z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37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ht="30" customHeight="1">
      <c r="A36" s="36" t="s">
        <v>29</v>
      </c>
      <c r="B36" s="7">
        <v>800</v>
      </c>
      <c r="C36" s="7" t="s">
        <v>409</v>
      </c>
      <c r="D36" s="7" t="s">
        <v>409</v>
      </c>
      <c r="E36" s="7" t="s">
        <v>409</v>
      </c>
      <c r="F36" s="7" t="s">
        <v>409</v>
      </c>
      <c r="G36" s="7" t="s">
        <v>409</v>
      </c>
      <c r="H36" s="7" t="s">
        <v>409</v>
      </c>
      <c r="I36" s="7" t="s">
        <v>409</v>
      </c>
      <c r="J36" s="20" t="s">
        <v>409</v>
      </c>
      <c r="K36" s="20" t="s">
        <v>409</v>
      </c>
      <c r="L36" s="20" t="s">
        <v>409</v>
      </c>
      <c r="M36" s="20" t="s">
        <v>409</v>
      </c>
      <c r="N36" s="20" t="s">
        <v>409</v>
      </c>
      <c r="O36" s="20" t="s">
        <v>409</v>
      </c>
      <c r="P36" s="20" t="s">
        <v>409</v>
      </c>
      <c r="Q36" s="9">
        <f t="shared" ref="Q36:Q38" si="5">SUM(R36:X36)</f>
        <v>1</v>
      </c>
      <c r="R36" s="9"/>
      <c r="S36" s="9"/>
      <c r="T36" s="9">
        <v>1</v>
      </c>
      <c r="U36" s="9"/>
      <c r="V36" s="9"/>
      <c r="W36" s="9"/>
      <c r="X36" s="9"/>
      <c r="Y36" s="12">
        <v>0.2</v>
      </c>
      <c r="Z36" s="15" t="s">
        <v>245</v>
      </c>
      <c r="AA36" s="18" t="s">
        <v>175</v>
      </c>
      <c r="AC36" s="11">
        <v>20</v>
      </c>
      <c r="AD36" s="10">
        <v>40</v>
      </c>
      <c r="AE36" s="12" t="s">
        <v>244</v>
      </c>
      <c r="AF36" s="12">
        <v>0.1</v>
      </c>
      <c r="AG36" s="15" t="s">
        <v>245</v>
      </c>
      <c r="AH36" s="16"/>
      <c r="AI36" s="16"/>
      <c r="AJ36" s="16"/>
      <c r="AK36" s="16"/>
      <c r="AL36" s="16"/>
      <c r="AM36" s="16"/>
      <c r="AN36" s="16"/>
      <c r="AO36" s="18"/>
      <c r="AP36" s="19" t="s">
        <v>246</v>
      </c>
      <c r="AQ36" s="120">
        <v>166.91200000000001</v>
      </c>
      <c r="AR36" s="120">
        <f t="shared" ref="AR36:AS38" si="6">AQ36</f>
        <v>166.91200000000001</v>
      </c>
      <c r="AS36" s="120">
        <f t="shared" si="6"/>
        <v>166.91200000000001</v>
      </c>
      <c r="AT36" s="34">
        <v>23</v>
      </c>
      <c r="AU36" s="51"/>
      <c r="AV36" s="51"/>
      <c r="AW36" s="51">
        <v>1700</v>
      </c>
      <c r="AX36" s="51" t="s">
        <v>175</v>
      </c>
      <c r="AY36" s="51" t="s">
        <v>175</v>
      </c>
      <c r="AZ36" s="51"/>
      <c r="BA36" s="51"/>
    </row>
    <row r="37" spans="1:53" ht="30" customHeight="1">
      <c r="A37" s="36" t="s">
        <v>28</v>
      </c>
      <c r="B37" s="7">
        <v>1420</v>
      </c>
      <c r="C37" s="7" t="s">
        <v>409</v>
      </c>
      <c r="D37" s="7" t="s">
        <v>409</v>
      </c>
      <c r="E37" s="7" t="s">
        <v>409</v>
      </c>
      <c r="F37" s="7" t="s">
        <v>409</v>
      </c>
      <c r="G37" s="7" t="s">
        <v>409</v>
      </c>
      <c r="H37" s="7" t="s">
        <v>409</v>
      </c>
      <c r="I37" s="7" t="s">
        <v>409</v>
      </c>
      <c r="J37" s="20" t="s">
        <v>409</v>
      </c>
      <c r="K37" s="20" t="s">
        <v>409</v>
      </c>
      <c r="L37" s="20" t="s">
        <v>409</v>
      </c>
      <c r="M37" s="20" t="s">
        <v>409</v>
      </c>
      <c r="N37" s="20" t="s">
        <v>409</v>
      </c>
      <c r="O37" s="20" t="s">
        <v>409</v>
      </c>
      <c r="P37" s="20" t="s">
        <v>409</v>
      </c>
      <c r="Q37" s="9">
        <f t="shared" si="5"/>
        <v>3</v>
      </c>
      <c r="R37" s="9"/>
      <c r="S37" s="9">
        <v>1</v>
      </c>
      <c r="T37" s="9">
        <v>2</v>
      </c>
      <c r="U37" s="9"/>
      <c r="V37" s="9"/>
      <c r="W37" s="9"/>
      <c r="X37" s="9"/>
      <c r="Y37" s="12">
        <v>0.2</v>
      </c>
      <c r="Z37" s="15" t="s">
        <v>245</v>
      </c>
      <c r="AA37" s="18" t="s">
        <v>175</v>
      </c>
      <c r="AC37" s="11">
        <v>20</v>
      </c>
      <c r="AD37" s="10">
        <v>40</v>
      </c>
      <c r="AE37" s="12" t="s">
        <v>244</v>
      </c>
      <c r="AF37" s="12">
        <v>0.1</v>
      </c>
      <c r="AG37" s="15" t="s">
        <v>245</v>
      </c>
      <c r="AH37" s="16"/>
      <c r="AI37" s="16"/>
      <c r="AJ37" s="16"/>
      <c r="AK37" s="16"/>
      <c r="AL37" s="16"/>
      <c r="AM37" s="16"/>
      <c r="AN37" s="16"/>
      <c r="AO37" s="18"/>
      <c r="AP37" s="19" t="s">
        <v>246</v>
      </c>
      <c r="AQ37" s="120">
        <v>150.52799999999999</v>
      </c>
      <c r="AR37" s="120">
        <f t="shared" si="6"/>
        <v>150.52799999999999</v>
      </c>
      <c r="AS37" s="120">
        <f t="shared" si="6"/>
        <v>150.52799999999999</v>
      </c>
      <c r="AT37" s="34">
        <v>23</v>
      </c>
      <c r="AU37" s="51"/>
      <c r="AV37" s="51"/>
      <c r="AW37" s="51">
        <v>1700</v>
      </c>
      <c r="AX37" s="51" t="s">
        <v>175</v>
      </c>
      <c r="AY37" s="51" t="s">
        <v>175</v>
      </c>
      <c r="AZ37" s="51"/>
      <c r="BA37" s="51"/>
    </row>
    <row r="38" spans="1:53" ht="30" customHeight="1">
      <c r="A38" s="36" t="s">
        <v>35</v>
      </c>
      <c r="B38" s="7">
        <v>0</v>
      </c>
      <c r="C38" s="7" t="s">
        <v>409</v>
      </c>
      <c r="D38" s="7" t="s">
        <v>409</v>
      </c>
      <c r="E38" s="7" t="s">
        <v>409</v>
      </c>
      <c r="F38" s="7" t="s">
        <v>409</v>
      </c>
      <c r="G38" s="7" t="s">
        <v>409</v>
      </c>
      <c r="H38" s="7" t="s">
        <v>409</v>
      </c>
      <c r="I38" s="7" t="s">
        <v>409</v>
      </c>
      <c r="J38" s="20" t="s">
        <v>409</v>
      </c>
      <c r="K38" s="20" t="s">
        <v>409</v>
      </c>
      <c r="L38" s="20" t="s">
        <v>409</v>
      </c>
      <c r="M38" s="20" t="s">
        <v>409</v>
      </c>
      <c r="N38" s="20" t="s">
        <v>409</v>
      </c>
      <c r="O38" s="20" t="s">
        <v>409</v>
      </c>
      <c r="P38" s="20" t="s">
        <v>409</v>
      </c>
      <c r="Q38" s="9">
        <f t="shared" si="5"/>
        <v>0</v>
      </c>
      <c r="R38" s="9"/>
      <c r="S38" s="9"/>
      <c r="T38" s="9"/>
      <c r="U38" s="9"/>
      <c r="V38" s="9"/>
      <c r="W38" s="9"/>
      <c r="X38" s="9"/>
      <c r="Y38" s="12">
        <v>0.2</v>
      </c>
      <c r="Z38" s="15" t="s">
        <v>245</v>
      </c>
      <c r="AA38" s="18" t="s">
        <v>175</v>
      </c>
      <c r="AC38" s="11">
        <v>20</v>
      </c>
      <c r="AD38" s="10">
        <v>40</v>
      </c>
      <c r="AE38" s="12" t="s">
        <v>244</v>
      </c>
      <c r="AF38" s="12">
        <v>0.1</v>
      </c>
      <c r="AG38" s="15" t="s">
        <v>245</v>
      </c>
      <c r="AH38" s="16"/>
      <c r="AI38" s="16"/>
      <c r="AJ38" s="16"/>
      <c r="AK38" s="16"/>
      <c r="AL38" s="16"/>
      <c r="AM38" s="16"/>
      <c r="AN38" s="16"/>
      <c r="AO38" s="18"/>
      <c r="AP38" s="19" t="s">
        <v>246</v>
      </c>
      <c r="AQ38" s="120">
        <v>154.49600000000001</v>
      </c>
      <c r="AR38" s="120">
        <f t="shared" si="6"/>
        <v>154.49600000000001</v>
      </c>
      <c r="AS38" s="120">
        <f t="shared" si="6"/>
        <v>154.49600000000001</v>
      </c>
      <c r="AT38" s="34">
        <v>23</v>
      </c>
      <c r="AU38" s="51"/>
      <c r="AV38" s="51"/>
      <c r="AW38" s="51">
        <v>1700</v>
      </c>
      <c r="AX38" s="51" t="s">
        <v>175</v>
      </c>
      <c r="AY38" s="51" t="s">
        <v>175</v>
      </c>
      <c r="AZ38" s="51"/>
      <c r="BA38" s="51"/>
    </row>
    <row r="39" spans="1:53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Z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37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ht="36" customHeight="1">
      <c r="A40" s="143" t="s">
        <v>36</v>
      </c>
      <c r="B40" s="39">
        <v>332649</v>
      </c>
      <c r="C40" s="39">
        <v>1643</v>
      </c>
      <c r="D40" s="39">
        <v>26631</v>
      </c>
      <c r="E40" s="39">
        <v>64951</v>
      </c>
      <c r="F40" s="39">
        <v>79524</v>
      </c>
      <c r="G40" s="39">
        <v>91380</v>
      </c>
      <c r="H40" s="39">
        <v>68723</v>
      </c>
      <c r="I40" s="39">
        <v>0</v>
      </c>
      <c r="J40" s="20"/>
      <c r="K40" s="20"/>
      <c r="L40" s="20"/>
      <c r="M40" s="20"/>
      <c r="N40" s="20"/>
      <c r="O40" s="20"/>
      <c r="P40" s="20"/>
      <c r="Q40" s="47">
        <f>SUM(Q34:Q39)</f>
        <v>418</v>
      </c>
      <c r="R40" s="47">
        <f t="shared" ref="R40:X40" si="7">SUM(R34:R39)</f>
        <v>113</v>
      </c>
      <c r="S40" s="47">
        <f t="shared" si="7"/>
        <v>111</v>
      </c>
      <c r="T40" s="47">
        <f t="shared" si="7"/>
        <v>93</v>
      </c>
      <c r="U40" s="47">
        <f t="shared" si="7"/>
        <v>63</v>
      </c>
      <c r="V40" s="47">
        <f t="shared" si="7"/>
        <v>30</v>
      </c>
      <c r="W40" s="47">
        <f t="shared" si="7"/>
        <v>8</v>
      </c>
      <c r="X40" s="47">
        <f t="shared" si="7"/>
        <v>0</v>
      </c>
      <c r="Y40" s="12">
        <v>0.2</v>
      </c>
      <c r="Z40" s="15" t="s">
        <v>245</v>
      </c>
      <c r="AA40" s="18" t="s">
        <v>175</v>
      </c>
      <c r="AC40" s="40">
        <v>20</v>
      </c>
      <c r="AD40" s="10">
        <v>40</v>
      </c>
      <c r="AE40" s="12" t="s">
        <v>244</v>
      </c>
      <c r="AF40" s="12">
        <v>0.1</v>
      </c>
      <c r="AG40" s="15" t="s">
        <v>245</v>
      </c>
      <c r="AH40" s="41"/>
      <c r="AI40" s="41"/>
      <c r="AJ40" s="41"/>
      <c r="AK40" s="41"/>
      <c r="AL40" s="41"/>
      <c r="AM40" s="41"/>
      <c r="AN40" s="41"/>
      <c r="AO40" s="49"/>
      <c r="AP40" s="19" t="s">
        <v>246</v>
      </c>
      <c r="AQ40" s="120">
        <f>AVERAGE(AQ6:AQ38)</f>
        <v>132.18399999999997</v>
      </c>
      <c r="AR40" s="120">
        <f t="shared" ref="AR40:AS40" si="8">AQ40</f>
        <v>132.18399999999997</v>
      </c>
      <c r="AS40" s="120">
        <f t="shared" si="8"/>
        <v>132.18399999999997</v>
      </c>
      <c r="AT40" s="34">
        <v>23</v>
      </c>
      <c r="AU40" s="52">
        <v>0</v>
      </c>
      <c r="AV40" s="52">
        <v>0</v>
      </c>
      <c r="AW40" s="51">
        <v>1700</v>
      </c>
      <c r="AX40" s="51" t="s">
        <v>175</v>
      </c>
      <c r="AY40" s="51" t="s">
        <v>175</v>
      </c>
      <c r="AZ40" s="52"/>
      <c r="BA40" s="52"/>
    </row>
    <row r="44" spans="1:53" ht="18" thickBot="1"/>
    <row r="45" spans="1:53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  <c r="AU45" s="233"/>
      <c r="AV45" s="233"/>
      <c r="AW45" s="233"/>
      <c r="AX45" s="233"/>
      <c r="AY45" s="233"/>
      <c r="AZ45" s="233"/>
      <c r="BA45" s="234"/>
    </row>
    <row r="46" spans="1:53" outlineLevel="1"/>
    <row r="47" spans="1:53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563" t="s">
        <v>50</v>
      </c>
      <c r="AI47" s="564"/>
      <c r="AJ47" s="564"/>
      <c r="AK47" s="564"/>
      <c r="AL47" s="564"/>
      <c r="AM47" s="564"/>
      <c r="AN47" s="565"/>
      <c r="AO47" s="491" t="s">
        <v>53</v>
      </c>
      <c r="AP47" s="524" t="s">
        <v>54</v>
      </c>
      <c r="AQ47" s="538" t="s">
        <v>55</v>
      </c>
      <c r="AR47" s="541" t="s">
        <v>56</v>
      </c>
      <c r="AS47" s="544" t="s">
        <v>57</v>
      </c>
      <c r="AT47" s="547" t="s">
        <v>34</v>
      </c>
      <c r="AU47" s="528" t="s">
        <v>58</v>
      </c>
      <c r="AV47" s="528" t="s">
        <v>59</v>
      </c>
      <c r="AW47" s="528" t="s">
        <v>48</v>
      </c>
      <c r="AX47" s="528" t="s">
        <v>64</v>
      </c>
      <c r="AY47" s="528" t="s">
        <v>65</v>
      </c>
      <c r="AZ47" s="528" t="s">
        <v>67</v>
      </c>
      <c r="BA47" s="528" t="s">
        <v>49</v>
      </c>
    </row>
    <row r="48" spans="1:53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566"/>
      <c r="AI48" s="567"/>
      <c r="AJ48" s="567"/>
      <c r="AK48" s="567"/>
      <c r="AL48" s="567"/>
      <c r="AM48" s="567"/>
      <c r="AN48" s="568"/>
      <c r="AO48" s="492"/>
      <c r="AP48" s="525"/>
      <c r="AQ48" s="539"/>
      <c r="AR48" s="542"/>
      <c r="AS48" s="545"/>
      <c r="AT48" s="548"/>
      <c r="AU48" s="529"/>
      <c r="AV48" s="529"/>
      <c r="AW48" s="529"/>
      <c r="AX48" s="529"/>
      <c r="AY48" s="529"/>
      <c r="AZ48" s="529"/>
      <c r="BA48" s="529"/>
    </row>
    <row r="49" spans="1:53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13" t="s">
        <v>44</v>
      </c>
      <c r="AI49" s="14" t="s">
        <v>45</v>
      </c>
      <c r="AJ49" s="13" t="s">
        <v>46</v>
      </c>
      <c r="AK49" s="13" t="s">
        <v>47</v>
      </c>
      <c r="AL49" s="13" t="s">
        <v>63</v>
      </c>
      <c r="AM49" s="13" t="s">
        <v>61</v>
      </c>
      <c r="AN49" s="13" t="s">
        <v>62</v>
      </c>
      <c r="AO49" s="493"/>
      <c r="AP49" s="526"/>
      <c r="AQ49" s="540"/>
      <c r="AR49" s="543"/>
      <c r="AS49" s="546"/>
      <c r="AT49" s="549"/>
      <c r="AU49" s="530"/>
      <c r="AV49" s="530"/>
      <c r="AW49" s="530"/>
      <c r="AX49" s="530"/>
      <c r="AY49" s="530"/>
      <c r="AZ49" s="530"/>
      <c r="BA49" s="530"/>
    </row>
    <row r="50" spans="1:53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 t="s">
        <v>205</v>
      </c>
      <c r="Z50" s="15"/>
      <c r="AA50" s="18"/>
      <c r="AC50" s="10" t="s">
        <v>204</v>
      </c>
      <c r="AD50" s="10" t="s">
        <v>204</v>
      </c>
      <c r="AE50" s="12"/>
      <c r="AF50" s="12" t="s">
        <v>205</v>
      </c>
      <c r="AG50" s="15"/>
      <c r="AH50" s="16"/>
      <c r="AI50" s="16"/>
      <c r="AJ50" s="16"/>
      <c r="AK50" s="16"/>
      <c r="AL50" s="16"/>
      <c r="AM50" s="16"/>
      <c r="AN50" s="16"/>
      <c r="AO50" s="18"/>
      <c r="AP50" s="19" t="s">
        <v>205</v>
      </c>
      <c r="AQ50" s="22" t="s">
        <v>211</v>
      </c>
      <c r="AR50" s="26"/>
      <c r="AS50" s="30"/>
      <c r="AT50" s="34" t="s">
        <v>211</v>
      </c>
      <c r="AU50" s="51"/>
      <c r="AV50" s="51"/>
      <c r="AW50" s="51"/>
      <c r="AX50" s="51"/>
      <c r="AY50" s="51"/>
      <c r="AZ50" s="51"/>
      <c r="BA50" s="51"/>
    </row>
    <row r="51" spans="1:53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 t="s">
        <v>205</v>
      </c>
      <c r="Z51" s="15"/>
      <c r="AA51" s="18"/>
      <c r="AC51" s="10" t="s">
        <v>204</v>
      </c>
      <c r="AD51" s="10" t="s">
        <v>204</v>
      </c>
      <c r="AE51" s="12"/>
      <c r="AF51" s="12" t="s">
        <v>205</v>
      </c>
      <c r="AG51" s="15"/>
      <c r="AH51" s="16"/>
      <c r="AI51" s="16"/>
      <c r="AJ51" s="16"/>
      <c r="AK51" s="16"/>
      <c r="AL51" s="16"/>
      <c r="AM51" s="16"/>
      <c r="AN51" s="16"/>
      <c r="AO51" s="18"/>
      <c r="AP51" s="19" t="s">
        <v>205</v>
      </c>
      <c r="AQ51" s="22" t="s">
        <v>211</v>
      </c>
      <c r="AR51" s="26"/>
      <c r="AS51" s="30"/>
      <c r="AT51" s="34" t="s">
        <v>211</v>
      </c>
      <c r="AU51" s="51"/>
      <c r="AV51" s="51"/>
      <c r="AW51" s="51"/>
      <c r="AX51" s="51"/>
      <c r="AY51" s="51"/>
      <c r="AZ51" s="51"/>
      <c r="BA51" s="51"/>
    </row>
    <row r="52" spans="1:53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 t="s">
        <v>205</v>
      </c>
      <c r="Z52" s="15"/>
      <c r="AA52" s="18"/>
      <c r="AC52" s="10" t="s">
        <v>204</v>
      </c>
      <c r="AD52" s="10" t="s">
        <v>204</v>
      </c>
      <c r="AE52" s="12"/>
      <c r="AF52" s="12" t="s">
        <v>205</v>
      </c>
      <c r="AG52" s="15"/>
      <c r="AH52" s="16"/>
      <c r="AI52" s="16"/>
      <c r="AJ52" s="16"/>
      <c r="AK52" s="16"/>
      <c r="AL52" s="16"/>
      <c r="AM52" s="16"/>
      <c r="AN52" s="16"/>
      <c r="AO52" s="18"/>
      <c r="AP52" s="19" t="s">
        <v>205</v>
      </c>
      <c r="AQ52" s="22" t="s">
        <v>211</v>
      </c>
      <c r="AR52" s="26"/>
      <c r="AS52" s="30"/>
      <c r="AT52" s="34" t="s">
        <v>211</v>
      </c>
      <c r="AU52" s="51"/>
      <c r="AV52" s="51"/>
      <c r="AW52" s="51"/>
      <c r="AX52" s="51"/>
      <c r="AY52" s="51"/>
      <c r="AZ52" s="51"/>
      <c r="BA52" s="51"/>
    </row>
    <row r="53" spans="1:53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 t="s">
        <v>205</v>
      </c>
      <c r="Z53" s="15"/>
      <c r="AA53" s="18"/>
      <c r="AC53" s="10" t="s">
        <v>204</v>
      </c>
      <c r="AD53" s="10" t="s">
        <v>204</v>
      </c>
      <c r="AE53" s="12"/>
      <c r="AF53" s="12" t="s">
        <v>205</v>
      </c>
      <c r="AG53" s="15"/>
      <c r="AH53" s="16"/>
      <c r="AI53" s="16"/>
      <c r="AJ53" s="16"/>
      <c r="AK53" s="16"/>
      <c r="AL53" s="16"/>
      <c r="AM53" s="16"/>
      <c r="AN53" s="16"/>
      <c r="AO53" s="18"/>
      <c r="AP53" s="19" t="s">
        <v>205</v>
      </c>
      <c r="AQ53" s="22" t="s">
        <v>211</v>
      </c>
      <c r="AR53" s="26"/>
      <c r="AS53" s="30"/>
      <c r="AT53" s="34" t="s">
        <v>211</v>
      </c>
      <c r="AU53" s="51"/>
      <c r="AV53" s="51"/>
      <c r="AW53" s="51"/>
      <c r="AX53" s="51"/>
      <c r="AY53" s="51"/>
      <c r="AZ53" s="51"/>
      <c r="BA53" s="51"/>
    </row>
    <row r="54" spans="1:53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 t="s">
        <v>205</v>
      </c>
      <c r="Z54" s="15"/>
      <c r="AA54" s="18"/>
      <c r="AC54" s="10" t="s">
        <v>204</v>
      </c>
      <c r="AD54" s="10" t="s">
        <v>204</v>
      </c>
      <c r="AE54" s="12"/>
      <c r="AF54" s="12" t="s">
        <v>205</v>
      </c>
      <c r="AG54" s="15"/>
      <c r="AH54" s="16"/>
      <c r="AI54" s="16"/>
      <c r="AJ54" s="16"/>
      <c r="AK54" s="16"/>
      <c r="AL54" s="16"/>
      <c r="AM54" s="16"/>
      <c r="AN54" s="16"/>
      <c r="AO54" s="18"/>
      <c r="AP54" s="19" t="s">
        <v>205</v>
      </c>
      <c r="AQ54" s="22" t="s">
        <v>211</v>
      </c>
      <c r="AR54" s="26"/>
      <c r="AS54" s="30"/>
      <c r="AT54" s="34" t="s">
        <v>211</v>
      </c>
      <c r="AU54" s="51"/>
      <c r="AV54" s="51"/>
      <c r="AW54" s="51"/>
      <c r="AX54" s="51"/>
      <c r="AY54" s="51"/>
      <c r="AZ54" s="51"/>
      <c r="BA54" s="51"/>
    </row>
    <row r="55" spans="1:53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 t="s">
        <v>205</v>
      </c>
      <c r="Z55" s="15"/>
      <c r="AA55" s="18"/>
      <c r="AC55" s="10" t="s">
        <v>204</v>
      </c>
      <c r="AD55" s="10" t="s">
        <v>204</v>
      </c>
      <c r="AE55" s="12"/>
      <c r="AF55" s="12" t="s">
        <v>205</v>
      </c>
      <c r="AG55" s="15"/>
      <c r="AH55" s="16"/>
      <c r="AI55" s="16"/>
      <c r="AJ55" s="16"/>
      <c r="AK55" s="16"/>
      <c r="AL55" s="16"/>
      <c r="AM55" s="16"/>
      <c r="AN55" s="16"/>
      <c r="AO55" s="18"/>
      <c r="AP55" s="19" t="s">
        <v>205</v>
      </c>
      <c r="AQ55" s="22" t="s">
        <v>211</v>
      </c>
      <c r="AR55" s="26"/>
      <c r="AS55" s="30"/>
      <c r="AT55" s="34" t="s">
        <v>211</v>
      </c>
      <c r="AU55" s="51"/>
      <c r="AV55" s="51"/>
      <c r="AW55" s="51"/>
      <c r="AX55" s="51"/>
      <c r="AY55" s="51"/>
      <c r="AZ55" s="51"/>
      <c r="BA55" s="51"/>
    </row>
    <row r="56" spans="1:53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 t="s">
        <v>205</v>
      </c>
      <c r="Z56" s="15"/>
      <c r="AA56" s="18"/>
      <c r="AC56" s="10" t="s">
        <v>204</v>
      </c>
      <c r="AD56" s="10" t="s">
        <v>204</v>
      </c>
      <c r="AE56" s="12"/>
      <c r="AF56" s="12" t="s">
        <v>205</v>
      </c>
      <c r="AG56" s="15"/>
      <c r="AH56" s="16"/>
      <c r="AI56" s="16"/>
      <c r="AJ56" s="16"/>
      <c r="AK56" s="16"/>
      <c r="AL56" s="16"/>
      <c r="AM56" s="16"/>
      <c r="AN56" s="16"/>
      <c r="AO56" s="18"/>
      <c r="AP56" s="19" t="s">
        <v>205</v>
      </c>
      <c r="AQ56" s="22" t="s">
        <v>211</v>
      </c>
      <c r="AR56" s="26"/>
      <c r="AS56" s="30"/>
      <c r="AT56" s="34" t="s">
        <v>211</v>
      </c>
      <c r="AU56" s="51"/>
      <c r="AV56" s="51"/>
      <c r="AW56" s="51"/>
      <c r="AX56" s="51"/>
      <c r="AY56" s="51"/>
      <c r="AZ56" s="51"/>
      <c r="BA56" s="51"/>
    </row>
    <row r="57" spans="1:53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 t="s">
        <v>205</v>
      </c>
      <c r="Z57" s="15"/>
      <c r="AA57" s="18"/>
      <c r="AC57" s="10" t="s">
        <v>204</v>
      </c>
      <c r="AD57" s="10" t="s">
        <v>204</v>
      </c>
      <c r="AE57" s="12"/>
      <c r="AF57" s="12" t="s">
        <v>205</v>
      </c>
      <c r="AG57" s="15"/>
      <c r="AH57" s="16"/>
      <c r="AI57" s="16"/>
      <c r="AJ57" s="16"/>
      <c r="AK57" s="16"/>
      <c r="AL57" s="16"/>
      <c r="AM57" s="16"/>
      <c r="AN57" s="16"/>
      <c r="AO57" s="18"/>
      <c r="AP57" s="19" t="s">
        <v>205</v>
      </c>
      <c r="AQ57" s="22" t="s">
        <v>211</v>
      </c>
      <c r="AR57" s="26"/>
      <c r="AS57" s="30"/>
      <c r="AT57" s="34" t="s">
        <v>211</v>
      </c>
      <c r="AU57" s="51"/>
      <c r="AV57" s="51"/>
      <c r="AW57" s="51"/>
      <c r="AX57" s="51"/>
      <c r="AY57" s="51"/>
      <c r="AZ57" s="51"/>
      <c r="BA57" s="51"/>
    </row>
    <row r="58" spans="1:53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 t="s">
        <v>205</v>
      </c>
      <c r="Z58" s="15"/>
      <c r="AA58" s="18"/>
      <c r="AC58" s="10" t="s">
        <v>204</v>
      </c>
      <c r="AD58" s="10" t="s">
        <v>204</v>
      </c>
      <c r="AE58" s="12"/>
      <c r="AF58" s="12" t="s">
        <v>205</v>
      </c>
      <c r="AG58" s="15"/>
      <c r="AH58" s="16"/>
      <c r="AI58" s="16"/>
      <c r="AJ58" s="16"/>
      <c r="AK58" s="16"/>
      <c r="AL58" s="16"/>
      <c r="AM58" s="16"/>
      <c r="AN58" s="16"/>
      <c r="AO58" s="18"/>
      <c r="AP58" s="19" t="s">
        <v>205</v>
      </c>
      <c r="AQ58" s="22" t="s">
        <v>211</v>
      </c>
      <c r="AR58" s="26"/>
      <c r="AS58" s="30"/>
      <c r="AT58" s="34" t="s">
        <v>211</v>
      </c>
      <c r="AU58" s="51"/>
      <c r="AV58" s="51"/>
      <c r="AW58" s="51"/>
      <c r="AX58" s="51"/>
      <c r="AY58" s="51"/>
      <c r="AZ58" s="51"/>
      <c r="BA58" s="51"/>
    </row>
    <row r="59" spans="1:53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 t="s">
        <v>205</v>
      </c>
      <c r="Z59" s="15"/>
      <c r="AA59" s="18"/>
      <c r="AC59" s="10" t="s">
        <v>204</v>
      </c>
      <c r="AD59" s="10" t="s">
        <v>204</v>
      </c>
      <c r="AE59" s="12"/>
      <c r="AF59" s="12" t="s">
        <v>205</v>
      </c>
      <c r="AG59" s="15"/>
      <c r="AH59" s="16"/>
      <c r="AI59" s="16"/>
      <c r="AJ59" s="16"/>
      <c r="AK59" s="16"/>
      <c r="AL59" s="16"/>
      <c r="AM59" s="16"/>
      <c r="AN59" s="16"/>
      <c r="AO59" s="18"/>
      <c r="AP59" s="19" t="s">
        <v>205</v>
      </c>
      <c r="AQ59" s="22" t="s">
        <v>211</v>
      </c>
      <c r="AR59" s="26"/>
      <c r="AS59" s="30"/>
      <c r="AT59" s="34" t="s">
        <v>211</v>
      </c>
      <c r="AU59" s="51"/>
      <c r="AV59" s="51"/>
      <c r="AW59" s="51"/>
      <c r="AX59" s="51"/>
      <c r="AY59" s="51"/>
      <c r="AZ59" s="51"/>
      <c r="BA59" s="51"/>
    </row>
    <row r="60" spans="1:53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 t="s">
        <v>205</v>
      </c>
      <c r="Z60" s="15"/>
      <c r="AA60" s="18"/>
      <c r="AC60" s="10" t="s">
        <v>204</v>
      </c>
      <c r="AD60" s="10" t="s">
        <v>204</v>
      </c>
      <c r="AE60" s="12"/>
      <c r="AF60" s="12" t="s">
        <v>205</v>
      </c>
      <c r="AG60" s="15"/>
      <c r="AH60" s="16"/>
      <c r="AI60" s="16"/>
      <c r="AJ60" s="16"/>
      <c r="AK60" s="16"/>
      <c r="AL60" s="16"/>
      <c r="AM60" s="16"/>
      <c r="AN60" s="16"/>
      <c r="AO60" s="18"/>
      <c r="AP60" s="19" t="s">
        <v>205</v>
      </c>
      <c r="AQ60" s="22" t="s">
        <v>211</v>
      </c>
      <c r="AR60" s="26"/>
      <c r="AS60" s="30"/>
      <c r="AT60" s="34" t="s">
        <v>211</v>
      </c>
      <c r="AU60" s="51"/>
      <c r="AV60" s="51"/>
      <c r="AW60" s="51"/>
      <c r="AX60" s="51"/>
      <c r="AY60" s="51"/>
      <c r="AZ60" s="51"/>
      <c r="BA60" s="51"/>
    </row>
    <row r="61" spans="1:53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 t="s">
        <v>205</v>
      </c>
      <c r="Z61" s="15"/>
      <c r="AA61" s="18"/>
      <c r="AC61" s="10" t="s">
        <v>204</v>
      </c>
      <c r="AD61" s="10" t="s">
        <v>204</v>
      </c>
      <c r="AE61" s="12"/>
      <c r="AF61" s="12" t="s">
        <v>205</v>
      </c>
      <c r="AG61" s="15"/>
      <c r="AH61" s="16"/>
      <c r="AI61" s="16"/>
      <c r="AJ61" s="16"/>
      <c r="AK61" s="16"/>
      <c r="AL61" s="16"/>
      <c r="AM61" s="16"/>
      <c r="AN61" s="16"/>
      <c r="AO61" s="18"/>
      <c r="AP61" s="19" t="s">
        <v>205</v>
      </c>
      <c r="AQ61" s="22" t="s">
        <v>211</v>
      </c>
      <c r="AR61" s="26"/>
      <c r="AS61" s="30"/>
      <c r="AT61" s="34" t="s">
        <v>211</v>
      </c>
      <c r="AU61" s="51"/>
      <c r="AV61" s="51"/>
      <c r="AW61" s="51"/>
      <c r="AX61" s="51"/>
      <c r="AY61" s="51"/>
      <c r="AZ61" s="51"/>
      <c r="BA61" s="51"/>
    </row>
    <row r="62" spans="1:53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 t="s">
        <v>205</v>
      </c>
      <c r="Z62" s="15"/>
      <c r="AA62" s="18"/>
      <c r="AC62" s="10" t="s">
        <v>204</v>
      </c>
      <c r="AD62" s="10" t="s">
        <v>204</v>
      </c>
      <c r="AE62" s="12"/>
      <c r="AF62" s="12" t="s">
        <v>205</v>
      </c>
      <c r="AG62" s="15"/>
      <c r="AH62" s="16"/>
      <c r="AI62" s="16"/>
      <c r="AJ62" s="16"/>
      <c r="AK62" s="16"/>
      <c r="AL62" s="16"/>
      <c r="AM62" s="16"/>
      <c r="AN62" s="16"/>
      <c r="AO62" s="18"/>
      <c r="AP62" s="19" t="s">
        <v>205</v>
      </c>
      <c r="AQ62" s="22" t="s">
        <v>211</v>
      </c>
      <c r="AR62" s="26"/>
      <c r="AS62" s="30"/>
      <c r="AT62" s="34" t="s">
        <v>211</v>
      </c>
      <c r="AU62" s="51"/>
      <c r="AV62" s="51"/>
      <c r="AW62" s="51"/>
      <c r="AX62" s="51"/>
      <c r="AY62" s="51"/>
      <c r="AZ62" s="51"/>
      <c r="BA62" s="51"/>
    </row>
    <row r="63" spans="1:53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 t="s">
        <v>205</v>
      </c>
      <c r="Z63" s="15"/>
      <c r="AA63" s="18"/>
      <c r="AC63" s="10" t="s">
        <v>204</v>
      </c>
      <c r="AD63" s="10" t="s">
        <v>204</v>
      </c>
      <c r="AE63" s="12"/>
      <c r="AF63" s="12" t="s">
        <v>205</v>
      </c>
      <c r="AG63" s="15"/>
      <c r="AH63" s="16"/>
      <c r="AI63" s="16"/>
      <c r="AJ63" s="16"/>
      <c r="AK63" s="16"/>
      <c r="AL63" s="16"/>
      <c r="AM63" s="16"/>
      <c r="AN63" s="16"/>
      <c r="AO63" s="18"/>
      <c r="AP63" s="19" t="s">
        <v>205</v>
      </c>
      <c r="AQ63" s="22" t="s">
        <v>211</v>
      </c>
      <c r="AR63" s="26"/>
      <c r="AS63" s="30"/>
      <c r="AT63" s="34" t="s">
        <v>211</v>
      </c>
      <c r="AU63" s="51"/>
      <c r="AV63" s="51"/>
      <c r="AW63" s="51"/>
      <c r="AX63" s="51"/>
      <c r="AY63" s="51"/>
      <c r="AZ63" s="51"/>
      <c r="BA63" s="51"/>
    </row>
    <row r="64" spans="1:53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 t="s">
        <v>205</v>
      </c>
      <c r="Z64" s="15"/>
      <c r="AA64" s="18"/>
      <c r="AC64" s="10" t="s">
        <v>204</v>
      </c>
      <c r="AD64" s="10" t="s">
        <v>204</v>
      </c>
      <c r="AE64" s="12"/>
      <c r="AF64" s="12" t="s">
        <v>205</v>
      </c>
      <c r="AG64" s="15"/>
      <c r="AH64" s="16"/>
      <c r="AI64" s="16"/>
      <c r="AJ64" s="16"/>
      <c r="AK64" s="16"/>
      <c r="AL64" s="16"/>
      <c r="AM64" s="16"/>
      <c r="AN64" s="16"/>
      <c r="AO64" s="18"/>
      <c r="AP64" s="19" t="s">
        <v>205</v>
      </c>
      <c r="AQ64" s="22" t="s">
        <v>211</v>
      </c>
      <c r="AR64" s="26"/>
      <c r="AS64" s="30"/>
      <c r="AT64" s="34" t="s">
        <v>211</v>
      </c>
      <c r="AU64" s="51"/>
      <c r="AV64" s="51"/>
      <c r="AW64" s="51"/>
      <c r="AX64" s="51"/>
      <c r="AY64" s="51"/>
      <c r="AZ64" s="51"/>
      <c r="BA64" s="51"/>
    </row>
    <row r="65" spans="1:53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 t="s">
        <v>205</v>
      </c>
      <c r="Z65" s="15"/>
      <c r="AA65" s="18"/>
      <c r="AC65" s="10" t="s">
        <v>204</v>
      </c>
      <c r="AD65" s="10" t="s">
        <v>204</v>
      </c>
      <c r="AE65" s="12"/>
      <c r="AF65" s="12" t="s">
        <v>205</v>
      </c>
      <c r="AG65" s="15"/>
      <c r="AH65" s="16"/>
      <c r="AI65" s="16"/>
      <c r="AJ65" s="16"/>
      <c r="AK65" s="16"/>
      <c r="AL65" s="16"/>
      <c r="AM65" s="16"/>
      <c r="AN65" s="16"/>
      <c r="AO65" s="18"/>
      <c r="AP65" s="19" t="s">
        <v>205</v>
      </c>
      <c r="AQ65" s="22" t="s">
        <v>211</v>
      </c>
      <c r="AR65" s="26"/>
      <c r="AS65" s="30"/>
      <c r="AT65" s="34" t="s">
        <v>211</v>
      </c>
      <c r="AU65" s="51"/>
      <c r="AV65" s="51"/>
      <c r="AW65" s="51"/>
      <c r="AX65" s="51"/>
      <c r="AY65" s="51"/>
      <c r="AZ65" s="51"/>
      <c r="BA65" s="51"/>
    </row>
    <row r="66" spans="1:53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 t="s">
        <v>205</v>
      </c>
      <c r="Z66" s="15"/>
      <c r="AA66" s="18"/>
      <c r="AC66" s="10" t="s">
        <v>204</v>
      </c>
      <c r="AD66" s="10" t="s">
        <v>204</v>
      </c>
      <c r="AE66" s="12"/>
      <c r="AF66" s="12" t="s">
        <v>205</v>
      </c>
      <c r="AG66" s="15"/>
      <c r="AH66" s="16"/>
      <c r="AI66" s="16"/>
      <c r="AJ66" s="16"/>
      <c r="AK66" s="16"/>
      <c r="AL66" s="16"/>
      <c r="AM66" s="16"/>
      <c r="AN66" s="16"/>
      <c r="AO66" s="18"/>
      <c r="AP66" s="19" t="s">
        <v>205</v>
      </c>
      <c r="AQ66" s="22" t="s">
        <v>211</v>
      </c>
      <c r="AR66" s="26"/>
      <c r="AS66" s="30"/>
      <c r="AT66" s="34" t="s">
        <v>211</v>
      </c>
      <c r="AU66" s="51"/>
      <c r="AV66" s="51"/>
      <c r="AW66" s="51"/>
      <c r="AX66" s="51"/>
      <c r="AY66" s="51"/>
      <c r="AZ66" s="51"/>
      <c r="BA66" s="51"/>
    </row>
    <row r="67" spans="1:53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 t="s">
        <v>205</v>
      </c>
      <c r="Z67" s="15"/>
      <c r="AA67" s="18"/>
      <c r="AC67" s="10" t="s">
        <v>204</v>
      </c>
      <c r="AD67" s="10" t="s">
        <v>204</v>
      </c>
      <c r="AE67" s="12"/>
      <c r="AF67" s="12" t="s">
        <v>205</v>
      </c>
      <c r="AG67" s="15"/>
      <c r="AH67" s="16"/>
      <c r="AI67" s="16"/>
      <c r="AJ67" s="16"/>
      <c r="AK67" s="16"/>
      <c r="AL67" s="16"/>
      <c r="AM67" s="16"/>
      <c r="AN67" s="16"/>
      <c r="AO67" s="18"/>
      <c r="AP67" s="19" t="s">
        <v>205</v>
      </c>
      <c r="AQ67" s="22" t="s">
        <v>211</v>
      </c>
      <c r="AR67" s="26"/>
      <c r="AS67" s="30"/>
      <c r="AT67" s="34" t="s">
        <v>211</v>
      </c>
      <c r="AU67" s="51"/>
      <c r="AV67" s="51"/>
      <c r="AW67" s="51"/>
      <c r="AX67" s="51"/>
      <c r="AY67" s="51"/>
      <c r="AZ67" s="51"/>
      <c r="BA67" s="51"/>
    </row>
    <row r="68" spans="1:53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 t="s">
        <v>205</v>
      </c>
      <c r="Z68" s="15"/>
      <c r="AA68" s="18"/>
      <c r="AC68" s="10" t="s">
        <v>204</v>
      </c>
      <c r="AD68" s="10" t="s">
        <v>204</v>
      </c>
      <c r="AE68" s="12"/>
      <c r="AF68" s="12" t="s">
        <v>205</v>
      </c>
      <c r="AG68" s="15"/>
      <c r="AH68" s="16"/>
      <c r="AI68" s="16"/>
      <c r="AJ68" s="16"/>
      <c r="AK68" s="16"/>
      <c r="AL68" s="16"/>
      <c r="AM68" s="16"/>
      <c r="AN68" s="16"/>
      <c r="AO68" s="18"/>
      <c r="AP68" s="19" t="s">
        <v>205</v>
      </c>
      <c r="AQ68" s="22" t="s">
        <v>211</v>
      </c>
      <c r="AR68" s="26"/>
      <c r="AS68" s="30"/>
      <c r="AT68" s="34" t="s">
        <v>211</v>
      </c>
      <c r="AU68" s="51"/>
      <c r="AV68" s="51"/>
      <c r="AW68" s="51"/>
      <c r="AX68" s="51"/>
      <c r="AY68" s="51"/>
      <c r="AZ68" s="51"/>
      <c r="BA68" s="51"/>
    </row>
    <row r="69" spans="1:53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 t="s">
        <v>205</v>
      </c>
      <c r="Z69" s="15"/>
      <c r="AA69" s="18"/>
      <c r="AC69" s="10" t="s">
        <v>204</v>
      </c>
      <c r="AD69" s="10" t="s">
        <v>204</v>
      </c>
      <c r="AE69" s="12"/>
      <c r="AF69" s="12" t="s">
        <v>205</v>
      </c>
      <c r="AG69" s="15"/>
      <c r="AH69" s="16"/>
      <c r="AI69" s="16"/>
      <c r="AJ69" s="16"/>
      <c r="AK69" s="16"/>
      <c r="AL69" s="16"/>
      <c r="AM69" s="16"/>
      <c r="AN69" s="16"/>
      <c r="AO69" s="18"/>
      <c r="AP69" s="19" t="s">
        <v>205</v>
      </c>
      <c r="AQ69" s="22" t="s">
        <v>211</v>
      </c>
      <c r="AR69" s="26"/>
      <c r="AS69" s="30"/>
      <c r="AT69" s="34" t="s">
        <v>211</v>
      </c>
      <c r="AU69" s="51"/>
      <c r="AV69" s="51"/>
      <c r="AW69" s="51"/>
      <c r="AX69" s="51"/>
      <c r="AY69" s="51"/>
      <c r="AZ69" s="51"/>
      <c r="BA69" s="51"/>
    </row>
    <row r="70" spans="1:53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 t="s">
        <v>205</v>
      </c>
      <c r="Z70" s="15"/>
      <c r="AA70" s="18"/>
      <c r="AC70" s="10" t="s">
        <v>204</v>
      </c>
      <c r="AD70" s="10" t="s">
        <v>204</v>
      </c>
      <c r="AE70" s="12"/>
      <c r="AF70" s="12" t="s">
        <v>205</v>
      </c>
      <c r="AG70" s="15"/>
      <c r="AH70" s="16"/>
      <c r="AI70" s="16"/>
      <c r="AJ70" s="16"/>
      <c r="AK70" s="16"/>
      <c r="AL70" s="16"/>
      <c r="AM70" s="16"/>
      <c r="AN70" s="16"/>
      <c r="AO70" s="18"/>
      <c r="AP70" s="19" t="s">
        <v>205</v>
      </c>
      <c r="AQ70" s="22" t="s">
        <v>211</v>
      </c>
      <c r="AR70" s="26"/>
      <c r="AS70" s="30"/>
      <c r="AT70" s="34" t="s">
        <v>211</v>
      </c>
      <c r="AU70" s="51"/>
      <c r="AV70" s="51"/>
      <c r="AW70" s="51"/>
      <c r="AX70" s="51"/>
      <c r="AY70" s="51"/>
      <c r="AZ70" s="51"/>
      <c r="BA70" s="51"/>
    </row>
    <row r="71" spans="1:53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 t="s">
        <v>205</v>
      </c>
      <c r="Z71" s="15"/>
      <c r="AA71" s="18"/>
      <c r="AC71" s="10" t="s">
        <v>204</v>
      </c>
      <c r="AD71" s="10" t="s">
        <v>204</v>
      </c>
      <c r="AE71" s="12"/>
      <c r="AF71" s="12" t="s">
        <v>205</v>
      </c>
      <c r="AG71" s="15"/>
      <c r="AH71" s="16"/>
      <c r="AI71" s="16"/>
      <c r="AJ71" s="16"/>
      <c r="AK71" s="16"/>
      <c r="AL71" s="16"/>
      <c r="AM71" s="16"/>
      <c r="AN71" s="16"/>
      <c r="AO71" s="18"/>
      <c r="AP71" s="19" t="s">
        <v>205</v>
      </c>
      <c r="AQ71" s="22" t="s">
        <v>211</v>
      </c>
      <c r="AR71" s="26"/>
      <c r="AS71" s="30"/>
      <c r="AT71" s="34" t="s">
        <v>211</v>
      </c>
      <c r="AU71" s="51"/>
      <c r="AV71" s="51"/>
      <c r="AW71" s="51"/>
      <c r="AX71" s="51"/>
      <c r="AY71" s="51"/>
      <c r="AZ71" s="51"/>
      <c r="BA71" s="51"/>
    </row>
    <row r="72" spans="1:53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 t="s">
        <v>205</v>
      </c>
      <c r="Z72" s="15"/>
      <c r="AA72" s="18"/>
      <c r="AC72" s="10" t="s">
        <v>204</v>
      </c>
      <c r="AD72" s="10" t="s">
        <v>204</v>
      </c>
      <c r="AE72" s="12"/>
      <c r="AF72" s="12" t="s">
        <v>205</v>
      </c>
      <c r="AG72" s="15"/>
      <c r="AH72" s="16"/>
      <c r="AI72" s="16"/>
      <c r="AJ72" s="16"/>
      <c r="AK72" s="16"/>
      <c r="AL72" s="16"/>
      <c r="AM72" s="16"/>
      <c r="AN72" s="16"/>
      <c r="AO72" s="18"/>
      <c r="AP72" s="19" t="s">
        <v>205</v>
      </c>
      <c r="AQ72" s="22" t="s">
        <v>211</v>
      </c>
      <c r="AR72" s="26"/>
      <c r="AS72" s="30"/>
      <c r="AT72" s="34" t="s">
        <v>211</v>
      </c>
      <c r="AU72" s="51"/>
      <c r="AV72" s="51"/>
      <c r="AW72" s="51"/>
      <c r="AX72" s="51"/>
      <c r="AY72" s="51"/>
      <c r="AZ72" s="51"/>
      <c r="BA72" s="51"/>
    </row>
    <row r="73" spans="1:53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 t="s">
        <v>205</v>
      </c>
      <c r="Z73" s="15"/>
      <c r="AA73" s="18"/>
      <c r="AC73" s="10" t="s">
        <v>204</v>
      </c>
      <c r="AD73" s="10" t="s">
        <v>204</v>
      </c>
      <c r="AE73" s="12"/>
      <c r="AF73" s="12" t="s">
        <v>205</v>
      </c>
      <c r="AG73" s="15"/>
      <c r="AH73" s="16"/>
      <c r="AI73" s="16"/>
      <c r="AJ73" s="16"/>
      <c r="AK73" s="16"/>
      <c r="AL73" s="16"/>
      <c r="AM73" s="16"/>
      <c r="AN73" s="16"/>
      <c r="AO73" s="18"/>
      <c r="AP73" s="19" t="s">
        <v>205</v>
      </c>
      <c r="AQ73" s="22" t="s">
        <v>211</v>
      </c>
      <c r="AR73" s="26"/>
      <c r="AS73" s="30"/>
      <c r="AT73" s="34" t="s">
        <v>211</v>
      </c>
      <c r="AU73" s="51"/>
      <c r="AV73" s="51"/>
      <c r="AW73" s="51"/>
      <c r="AX73" s="51"/>
      <c r="AY73" s="51"/>
      <c r="AZ73" s="51"/>
      <c r="BA73" s="51"/>
    </row>
    <row r="74" spans="1:53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 t="s">
        <v>205</v>
      </c>
      <c r="Z74" s="15"/>
      <c r="AA74" s="18"/>
      <c r="AC74" s="10" t="s">
        <v>204</v>
      </c>
      <c r="AD74" s="10" t="s">
        <v>204</v>
      </c>
      <c r="AE74" s="12"/>
      <c r="AF74" s="12" t="s">
        <v>205</v>
      </c>
      <c r="AG74" s="15"/>
      <c r="AH74" s="16"/>
      <c r="AI74" s="16"/>
      <c r="AJ74" s="16"/>
      <c r="AK74" s="16"/>
      <c r="AL74" s="16"/>
      <c r="AM74" s="16"/>
      <c r="AN74" s="16"/>
      <c r="AO74" s="18"/>
      <c r="AP74" s="19" t="s">
        <v>205</v>
      </c>
      <c r="AQ74" s="22" t="s">
        <v>211</v>
      </c>
      <c r="AR74" s="26"/>
      <c r="AS74" s="30"/>
      <c r="AT74" s="34" t="s">
        <v>211</v>
      </c>
      <c r="AU74" s="51"/>
      <c r="AV74" s="51"/>
      <c r="AW74" s="51"/>
      <c r="AX74" s="51"/>
      <c r="AY74" s="51"/>
      <c r="AZ74" s="51"/>
      <c r="BA74" s="51"/>
    </row>
    <row r="75" spans="1:53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 t="s">
        <v>205</v>
      </c>
      <c r="Z75" s="15"/>
      <c r="AA75" s="18"/>
      <c r="AC75" s="10" t="s">
        <v>204</v>
      </c>
      <c r="AD75" s="10" t="s">
        <v>204</v>
      </c>
      <c r="AE75" s="12"/>
      <c r="AF75" s="12" t="s">
        <v>205</v>
      </c>
      <c r="AG75" s="15"/>
      <c r="AH75" s="16"/>
      <c r="AI75" s="16"/>
      <c r="AJ75" s="16"/>
      <c r="AK75" s="16"/>
      <c r="AL75" s="16"/>
      <c r="AM75" s="16"/>
      <c r="AN75" s="16"/>
      <c r="AO75" s="18"/>
      <c r="AP75" s="19" t="s">
        <v>205</v>
      </c>
      <c r="AQ75" s="22" t="s">
        <v>211</v>
      </c>
      <c r="AR75" s="26"/>
      <c r="AS75" s="30"/>
      <c r="AT75" s="34" t="s">
        <v>211</v>
      </c>
      <c r="AU75" s="51"/>
      <c r="AV75" s="51"/>
      <c r="AW75" s="51"/>
      <c r="AX75" s="51"/>
      <c r="AY75" s="51"/>
      <c r="AZ75" s="51"/>
      <c r="BA75" s="51"/>
    </row>
    <row r="76" spans="1:53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 t="s">
        <v>205</v>
      </c>
      <c r="Z76" s="15"/>
      <c r="AA76" s="18"/>
      <c r="AC76" s="10" t="s">
        <v>204</v>
      </c>
      <c r="AD76" s="10" t="s">
        <v>204</v>
      </c>
      <c r="AE76" s="12"/>
      <c r="AF76" s="12" t="s">
        <v>205</v>
      </c>
      <c r="AG76" s="15"/>
      <c r="AH76" s="16"/>
      <c r="AI76" s="16"/>
      <c r="AJ76" s="16"/>
      <c r="AK76" s="16"/>
      <c r="AL76" s="16"/>
      <c r="AM76" s="16"/>
      <c r="AN76" s="16"/>
      <c r="AO76" s="18"/>
      <c r="AP76" s="19" t="s">
        <v>205</v>
      </c>
      <c r="AQ76" s="22" t="s">
        <v>211</v>
      </c>
      <c r="AR76" s="26"/>
      <c r="AS76" s="30"/>
      <c r="AT76" s="34" t="s">
        <v>211</v>
      </c>
      <c r="AU76" s="51"/>
      <c r="AV76" s="51"/>
      <c r="AW76" s="51"/>
      <c r="AX76" s="51"/>
      <c r="AY76" s="51"/>
      <c r="AZ76" s="51"/>
      <c r="BA76" s="51"/>
    </row>
    <row r="77" spans="1:53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 t="s">
        <v>205</v>
      </c>
      <c r="Z77" s="15"/>
      <c r="AA77" s="18"/>
      <c r="AC77" s="10" t="s">
        <v>204</v>
      </c>
      <c r="AD77" s="10" t="s">
        <v>204</v>
      </c>
      <c r="AE77" s="12"/>
      <c r="AF77" s="12" t="s">
        <v>205</v>
      </c>
      <c r="AG77" s="15"/>
      <c r="AH77" s="16"/>
      <c r="AI77" s="16"/>
      <c r="AJ77" s="16"/>
      <c r="AK77" s="16"/>
      <c r="AL77" s="16"/>
      <c r="AM77" s="16"/>
      <c r="AN77" s="16"/>
      <c r="AO77" s="18"/>
      <c r="AP77" s="19" t="s">
        <v>205</v>
      </c>
      <c r="AQ77" s="22" t="s">
        <v>211</v>
      </c>
      <c r="AR77" s="26"/>
      <c r="AS77" s="30"/>
      <c r="AT77" s="34" t="s">
        <v>211</v>
      </c>
      <c r="AU77" s="51"/>
      <c r="AV77" s="51"/>
      <c r="AW77" s="51"/>
      <c r="AX77" s="51"/>
      <c r="AY77" s="51"/>
      <c r="AZ77" s="51"/>
      <c r="BA77" s="51"/>
    </row>
    <row r="78" spans="1:53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1:53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2" t="s">
        <v>205</v>
      </c>
      <c r="Z79" s="15"/>
      <c r="AA79" s="18"/>
      <c r="AC79" s="10" t="s">
        <v>204</v>
      </c>
      <c r="AD79" s="10" t="s">
        <v>204</v>
      </c>
      <c r="AE79" s="12"/>
      <c r="AF79" s="12" t="s">
        <v>205</v>
      </c>
      <c r="AG79" s="15"/>
      <c r="AH79" s="16"/>
      <c r="AI79" s="16"/>
      <c r="AJ79" s="16"/>
      <c r="AK79" s="16"/>
      <c r="AL79" s="16"/>
      <c r="AM79" s="16"/>
      <c r="AN79" s="16"/>
      <c r="AO79" s="18"/>
      <c r="AP79" s="19" t="s">
        <v>205</v>
      </c>
      <c r="AQ79" s="22" t="s">
        <v>211</v>
      </c>
      <c r="AR79" s="26"/>
      <c r="AS79" s="30"/>
      <c r="AT79" s="34" t="s">
        <v>211</v>
      </c>
      <c r="AU79" s="51"/>
      <c r="AV79" s="51"/>
      <c r="AW79" s="51"/>
      <c r="AX79" s="51"/>
      <c r="AY79" s="51"/>
      <c r="AZ79" s="51"/>
      <c r="BA79" s="51"/>
    </row>
    <row r="80" spans="1:53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2" t="s">
        <v>205</v>
      </c>
      <c r="Z80" s="15"/>
      <c r="AA80" s="18"/>
      <c r="AC80" s="10" t="s">
        <v>204</v>
      </c>
      <c r="AD80" s="10" t="s">
        <v>204</v>
      </c>
      <c r="AE80" s="12"/>
      <c r="AF80" s="12" t="s">
        <v>205</v>
      </c>
      <c r="AG80" s="15"/>
      <c r="AH80" s="16"/>
      <c r="AI80" s="16"/>
      <c r="AJ80" s="16"/>
      <c r="AK80" s="16"/>
      <c r="AL80" s="16"/>
      <c r="AM80" s="16"/>
      <c r="AN80" s="16"/>
      <c r="AO80" s="18"/>
      <c r="AP80" s="19" t="s">
        <v>205</v>
      </c>
      <c r="AQ80" s="22" t="s">
        <v>211</v>
      </c>
      <c r="AR80" s="26"/>
      <c r="AS80" s="30"/>
      <c r="AT80" s="34" t="s">
        <v>211</v>
      </c>
      <c r="AU80" s="51"/>
      <c r="AV80" s="51"/>
      <c r="AW80" s="51"/>
      <c r="AX80" s="51"/>
      <c r="AY80" s="51"/>
      <c r="AZ80" s="51"/>
      <c r="BA80" s="51"/>
    </row>
    <row r="81" spans="1:53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2" t="s">
        <v>205</v>
      </c>
      <c r="Z81" s="15"/>
      <c r="AA81" s="18"/>
      <c r="AC81" s="10" t="s">
        <v>204</v>
      </c>
      <c r="AD81" s="10" t="s">
        <v>204</v>
      </c>
      <c r="AE81" s="12"/>
      <c r="AF81" s="12" t="s">
        <v>205</v>
      </c>
      <c r="AG81" s="15"/>
      <c r="AH81" s="16"/>
      <c r="AI81" s="16"/>
      <c r="AJ81" s="16"/>
      <c r="AK81" s="16"/>
      <c r="AL81" s="16"/>
      <c r="AM81" s="16"/>
      <c r="AN81" s="16"/>
      <c r="AO81" s="18"/>
      <c r="AP81" s="19" t="s">
        <v>205</v>
      </c>
      <c r="AQ81" s="22" t="s">
        <v>211</v>
      </c>
      <c r="AR81" s="26"/>
      <c r="AS81" s="30"/>
      <c r="AT81" s="34" t="s">
        <v>211</v>
      </c>
      <c r="AU81" s="51"/>
      <c r="AV81" s="51"/>
      <c r="AW81" s="51"/>
      <c r="AX81" s="51"/>
      <c r="AY81" s="51"/>
      <c r="AZ81" s="51"/>
      <c r="BA81" s="51"/>
    </row>
  </sheetData>
  <mergeCells count="59">
    <mergeCell ref="B3:B5"/>
    <mergeCell ref="C3:I3"/>
    <mergeCell ref="Q3:Q5"/>
    <mergeCell ref="R3:X3"/>
    <mergeCell ref="AC3:AC5"/>
    <mergeCell ref="C4:I4"/>
    <mergeCell ref="AZ3:AZ5"/>
    <mergeCell ref="BA3:BA5"/>
    <mergeCell ref="J3:P4"/>
    <mergeCell ref="AS3:AS5"/>
    <mergeCell ref="AP3:AP5"/>
    <mergeCell ref="AQ3:AQ5"/>
    <mergeCell ref="AR3:AR5"/>
    <mergeCell ref="AD3:AD5"/>
    <mergeCell ref="AE3:AE5"/>
    <mergeCell ref="AF3:AF5"/>
    <mergeCell ref="AG3:AG5"/>
    <mergeCell ref="AH3:AN4"/>
    <mergeCell ref="AO3:AO5"/>
    <mergeCell ref="R4:X4"/>
    <mergeCell ref="AW3:AW5"/>
    <mergeCell ref="AX3:AX5"/>
    <mergeCell ref="AY3:AY5"/>
    <mergeCell ref="AP47:AP49"/>
    <mergeCell ref="AQ47:AQ49"/>
    <mergeCell ref="Y3:Y5"/>
    <mergeCell ref="Z3:Z5"/>
    <mergeCell ref="AA3:AA5"/>
    <mergeCell ref="AD47:AD49"/>
    <mergeCell ref="AE47:AE49"/>
    <mergeCell ref="AG47:AG49"/>
    <mergeCell ref="AH47:AN48"/>
    <mergeCell ref="AO47:AO49"/>
    <mergeCell ref="AU47:AU49"/>
    <mergeCell ref="AT3:AT5"/>
    <mergeCell ref="AU3:AU5"/>
    <mergeCell ref="AV3:AV5"/>
    <mergeCell ref="AV47:AV49"/>
    <mergeCell ref="C47:I47"/>
    <mergeCell ref="Q47:Q49"/>
    <mergeCell ref="R47:X47"/>
    <mergeCell ref="AC47:AC49"/>
    <mergeCell ref="AA47:AA49"/>
    <mergeCell ref="BA47:BA49"/>
    <mergeCell ref="J47:P48"/>
    <mergeCell ref="Y47:Y49"/>
    <mergeCell ref="B2:AA2"/>
    <mergeCell ref="AC2:BA2"/>
    <mergeCell ref="C48:I48"/>
    <mergeCell ref="R48:X48"/>
    <mergeCell ref="Z47:Z49"/>
    <mergeCell ref="AT47:AT49"/>
    <mergeCell ref="AW47:AW49"/>
    <mergeCell ref="AX47:AX49"/>
    <mergeCell ref="AY47:AY49"/>
    <mergeCell ref="AZ47:AZ49"/>
    <mergeCell ref="AR47:AR49"/>
    <mergeCell ref="AS47:AS49"/>
    <mergeCell ref="B47:B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2">
    <tabColor theme="1" tint="0.34998626667073579"/>
  </sheetPr>
  <dimension ref="A1:BE81"/>
  <sheetViews>
    <sheetView topLeftCell="A25" zoomScale="55" zoomScaleNormal="55" zoomScalePageLayoutView="85" workbookViewId="0">
      <selection activeCell="T14" sqref="T14"/>
    </sheetView>
  </sheetViews>
  <sheetFormatPr baseColWidth="10" defaultColWidth="10.875" defaultRowHeight="17.25" outlineLevelRow="1" outlineLevelCol="1"/>
  <cols>
    <col min="1" max="1" width="22" style="1" bestFit="1" customWidth="1"/>
    <col min="2" max="2" width="20.125" style="1" bestFit="1" customWidth="1"/>
    <col min="3" max="3" width="11" style="1" hidden="1" customWidth="1" outlineLevel="1"/>
    <col min="4" max="4" width="15.375" style="1" hidden="1" customWidth="1" outlineLevel="1"/>
    <col min="5" max="5" width="16.5" style="1" hidden="1" customWidth="1" outlineLevel="1"/>
    <col min="6" max="6" width="19.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/>
    <col min="11" max="11" width="11.5" style="1" hidden="1" customWidth="1"/>
    <col min="12" max="15" width="12" style="1" hidden="1" customWidth="1"/>
    <col min="16" max="16" width="7.125" style="1" hidden="1" customWidth="1"/>
    <col min="17" max="17" width="21.25" style="1" bestFit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17.75" style="1" customWidth="1"/>
    <col min="26" max="26" width="30.375" style="1" bestFit="1" customWidth="1"/>
    <col min="27" max="28" width="20.125" style="1" customWidth="1"/>
    <col min="29" max="29" width="10.125" style="1" customWidth="1"/>
    <col min="30" max="30" width="11.5" style="1" customWidth="1"/>
    <col min="31" max="31" width="20.375" style="1" customWidth="1"/>
    <col min="32" max="32" width="16.75" style="1" customWidth="1"/>
    <col min="33" max="33" width="17.25" style="1" customWidth="1"/>
    <col min="34" max="34" width="11.25" style="1" hidden="1" customWidth="1" outlineLevel="1"/>
    <col min="35" max="35" width="15.375" style="1" hidden="1" customWidth="1" outlineLevel="1"/>
    <col min="36" max="36" width="16.5" style="1" hidden="1" customWidth="1" outlineLevel="1"/>
    <col min="37" max="37" width="19.5" style="1" hidden="1" customWidth="1" outlineLevel="1"/>
    <col min="38" max="38" width="21" style="1" hidden="1" customWidth="1" outlineLevel="1"/>
    <col min="39" max="39" width="16.5" style="1" hidden="1" customWidth="1" outlineLevel="1"/>
    <col min="40" max="40" width="12.375" style="1" hidden="1" customWidth="1" outlineLevel="1"/>
    <col min="41" max="41" width="8.75" style="1" hidden="1" customWidth="1" collapsed="1"/>
    <col min="42" max="42" width="28.75" style="1" customWidth="1"/>
    <col min="43" max="43" width="17.375" style="1" customWidth="1"/>
    <col min="44" max="45" width="26.25" style="1" customWidth="1"/>
    <col min="46" max="46" width="18.75" style="1" customWidth="1"/>
    <col min="47" max="53" width="16.625" style="1" customWidth="1"/>
    <col min="54" max="56" width="10.875" style="1"/>
    <col min="57" max="57" width="29.625" style="1" bestFit="1" customWidth="1"/>
    <col min="58" max="16384" width="10.875" style="1"/>
  </cols>
  <sheetData>
    <row r="1" spans="1:57" ht="24.95" customHeight="1">
      <c r="A1" s="139" t="s">
        <v>404</v>
      </c>
      <c r="C1" s="54"/>
      <c r="D1" s="55"/>
      <c r="E1" s="54"/>
      <c r="F1" s="54"/>
      <c r="G1" s="54"/>
      <c r="H1" s="56"/>
      <c r="I1" s="53"/>
      <c r="J1" s="1" t="s">
        <v>209</v>
      </c>
      <c r="AG1" s="37"/>
      <c r="AH1" s="136"/>
      <c r="AI1" s="136"/>
      <c r="AJ1" s="136"/>
      <c r="AK1" s="136"/>
      <c r="AL1" s="136"/>
      <c r="AM1" s="136"/>
      <c r="AN1" s="136"/>
      <c r="AO1" s="136" t="s">
        <v>175</v>
      </c>
    </row>
    <row r="2" spans="1:57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  <c r="AU2" s="562"/>
      <c r="AV2" s="562"/>
      <c r="AW2" s="562"/>
      <c r="AX2" s="562"/>
      <c r="AY2" s="562"/>
      <c r="AZ2" s="562"/>
      <c r="BA2" s="562"/>
      <c r="BB2" s="277"/>
    </row>
    <row r="3" spans="1:57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247</v>
      </c>
      <c r="AG3" s="496" t="s">
        <v>50</v>
      </c>
      <c r="AH3" s="569" t="s">
        <v>50</v>
      </c>
      <c r="AI3" s="569"/>
      <c r="AJ3" s="569"/>
      <c r="AK3" s="569"/>
      <c r="AL3" s="569"/>
      <c r="AM3" s="569"/>
      <c r="AN3" s="569"/>
      <c r="AO3" s="493" t="s">
        <v>53</v>
      </c>
      <c r="AP3" s="526" t="s">
        <v>214</v>
      </c>
      <c r="AQ3" s="540" t="s">
        <v>371</v>
      </c>
      <c r="AR3" s="540" t="s">
        <v>372</v>
      </c>
      <c r="AS3" s="540" t="s">
        <v>373</v>
      </c>
      <c r="AT3" s="549" t="s">
        <v>34</v>
      </c>
      <c r="AU3" s="528" t="s">
        <v>58</v>
      </c>
      <c r="AV3" s="528" t="s">
        <v>59</v>
      </c>
      <c r="AW3" s="528" t="s">
        <v>48</v>
      </c>
      <c r="AX3" s="528" t="s">
        <v>64</v>
      </c>
      <c r="AY3" s="528" t="s">
        <v>65</v>
      </c>
      <c r="AZ3" s="528" t="s">
        <v>179</v>
      </c>
      <c r="BA3" s="528" t="s">
        <v>180</v>
      </c>
      <c r="BD3" s="173" t="s">
        <v>264</v>
      </c>
      <c r="BE3" s="174" t="s">
        <v>265</v>
      </c>
    </row>
    <row r="4" spans="1:57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70"/>
      <c r="AI4" s="570"/>
      <c r="AJ4" s="570"/>
      <c r="AK4" s="570"/>
      <c r="AL4" s="570"/>
      <c r="AM4" s="570"/>
      <c r="AN4" s="570"/>
      <c r="AO4" s="522"/>
      <c r="AP4" s="523"/>
      <c r="AQ4" s="527"/>
      <c r="AR4" s="527"/>
      <c r="AS4" s="527"/>
      <c r="AT4" s="533"/>
      <c r="AU4" s="529"/>
      <c r="AV4" s="529"/>
      <c r="AW4" s="529"/>
      <c r="AX4" s="529"/>
      <c r="AY4" s="529"/>
      <c r="AZ4" s="529"/>
      <c r="BA4" s="529"/>
      <c r="BD4" s="175" t="s">
        <v>266</v>
      </c>
      <c r="BE4" s="176" t="s">
        <v>267</v>
      </c>
    </row>
    <row r="5" spans="1:57" ht="27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9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13" t="s">
        <v>194</v>
      </c>
      <c r="AI5" s="14" t="s">
        <v>195</v>
      </c>
      <c r="AJ5" s="13" t="s">
        <v>196</v>
      </c>
      <c r="AK5" s="13" t="s">
        <v>197</v>
      </c>
      <c r="AL5" s="13" t="s">
        <v>198</v>
      </c>
      <c r="AM5" s="13" t="s">
        <v>199</v>
      </c>
      <c r="AN5" s="13" t="s">
        <v>200</v>
      </c>
      <c r="AO5" s="522"/>
      <c r="AP5" s="523"/>
      <c r="AQ5" s="527"/>
      <c r="AR5" s="527"/>
      <c r="AS5" s="527"/>
      <c r="AT5" s="533"/>
      <c r="AU5" s="530"/>
      <c r="AV5" s="530"/>
      <c r="AW5" s="530"/>
      <c r="AX5" s="530"/>
      <c r="AY5" s="530"/>
      <c r="AZ5" s="530"/>
      <c r="BA5" s="530"/>
      <c r="BD5" s="175" t="s">
        <v>268</v>
      </c>
      <c r="BE5" s="176" t="s">
        <v>269</v>
      </c>
    </row>
    <row r="6" spans="1:57" ht="29.1" customHeight="1">
      <c r="A6" s="141" t="s">
        <v>6</v>
      </c>
      <c r="B6" s="7">
        <v>21768</v>
      </c>
      <c r="C6" s="7" t="s">
        <v>409</v>
      </c>
      <c r="D6" s="7" t="s">
        <v>409</v>
      </c>
      <c r="E6" s="7" t="s">
        <v>409</v>
      </c>
      <c r="F6" s="7" t="s">
        <v>409</v>
      </c>
      <c r="G6" s="7" t="s">
        <v>409</v>
      </c>
      <c r="H6" s="7" t="s">
        <v>409</v>
      </c>
      <c r="I6" s="7" t="s">
        <v>409</v>
      </c>
      <c r="J6" s="463" t="s">
        <v>409</v>
      </c>
      <c r="K6" s="463" t="s">
        <v>409</v>
      </c>
      <c r="L6" s="463" t="s">
        <v>409</v>
      </c>
      <c r="M6" s="463" t="s">
        <v>409</v>
      </c>
      <c r="N6" s="463" t="s">
        <v>409</v>
      </c>
      <c r="O6" s="463" t="s">
        <v>409</v>
      </c>
      <c r="P6" s="463" t="s">
        <v>409</v>
      </c>
      <c r="Q6" s="9">
        <v>25</v>
      </c>
      <c r="R6" s="9">
        <v>5</v>
      </c>
      <c r="S6" s="9">
        <v>5</v>
      </c>
      <c r="T6" s="9">
        <v>6</v>
      </c>
      <c r="U6" s="9">
        <v>6</v>
      </c>
      <c r="V6" s="9">
        <v>3</v>
      </c>
      <c r="W6" s="9"/>
      <c r="X6" s="9"/>
      <c r="Y6" s="12">
        <v>0.83</v>
      </c>
      <c r="Z6" s="15">
        <v>45</v>
      </c>
      <c r="AA6" s="18" t="s">
        <v>175</v>
      </c>
      <c r="AC6" s="11">
        <v>20</v>
      </c>
      <c r="AD6" s="10">
        <v>40</v>
      </c>
      <c r="AE6" s="12" t="s">
        <v>248</v>
      </c>
      <c r="AF6" s="12">
        <v>0.6</v>
      </c>
      <c r="AG6" s="15">
        <v>60</v>
      </c>
      <c r="AH6" s="16"/>
      <c r="AI6" s="16"/>
      <c r="AJ6" s="16"/>
      <c r="AK6" s="16"/>
      <c r="AL6" s="16"/>
      <c r="AM6" s="16"/>
      <c r="AN6" s="16"/>
      <c r="AO6" s="18">
        <v>0</v>
      </c>
      <c r="AP6" s="19">
        <v>30</v>
      </c>
      <c r="AQ6" s="120">
        <v>311.10000000000002</v>
      </c>
      <c r="AR6" s="120">
        <f>AQ6</f>
        <v>311.10000000000002</v>
      </c>
      <c r="AS6" s="120">
        <f t="shared" ref="AS6:AS34" si="0">AR6</f>
        <v>311.10000000000002</v>
      </c>
      <c r="AT6" s="34">
        <v>23</v>
      </c>
      <c r="AU6" s="51"/>
      <c r="AV6" s="51"/>
      <c r="AW6" s="51">
        <v>1700</v>
      </c>
      <c r="AX6" s="51" t="s">
        <v>175</v>
      </c>
      <c r="AY6" s="51" t="s">
        <v>175</v>
      </c>
      <c r="AZ6" s="51"/>
      <c r="BA6" s="51"/>
      <c r="BD6" s="177" t="s">
        <v>270</v>
      </c>
      <c r="BE6" s="178" t="s">
        <v>271</v>
      </c>
    </row>
    <row r="7" spans="1:57" ht="29.1" customHeight="1">
      <c r="A7" s="5" t="s">
        <v>9</v>
      </c>
      <c r="B7" s="7">
        <v>37335</v>
      </c>
      <c r="C7" s="7" t="s">
        <v>409</v>
      </c>
      <c r="D7" s="7" t="s">
        <v>409</v>
      </c>
      <c r="E7" s="7" t="s">
        <v>409</v>
      </c>
      <c r="F7" s="7" t="s">
        <v>409</v>
      </c>
      <c r="G7" s="7" t="s">
        <v>409</v>
      </c>
      <c r="H7" s="7" t="s">
        <v>409</v>
      </c>
      <c r="I7" s="7" t="s">
        <v>409</v>
      </c>
      <c r="J7" s="463" t="s">
        <v>409</v>
      </c>
      <c r="K7" s="463" t="s">
        <v>409</v>
      </c>
      <c r="L7" s="463" t="s">
        <v>409</v>
      </c>
      <c r="M7" s="463" t="s">
        <v>409</v>
      </c>
      <c r="N7" s="463" t="s">
        <v>409</v>
      </c>
      <c r="O7" s="463" t="s">
        <v>409</v>
      </c>
      <c r="P7" s="463" t="s">
        <v>409</v>
      </c>
      <c r="Q7" s="9">
        <v>30</v>
      </c>
      <c r="R7" s="9">
        <v>1</v>
      </c>
      <c r="S7" s="9">
        <v>11</v>
      </c>
      <c r="T7" s="9">
        <v>8</v>
      </c>
      <c r="U7" s="9">
        <v>4</v>
      </c>
      <c r="V7" s="9">
        <v>5</v>
      </c>
      <c r="W7" s="9">
        <v>1</v>
      </c>
      <c r="X7" s="9"/>
      <c r="Y7" s="12">
        <v>0.83</v>
      </c>
      <c r="Z7" s="15">
        <v>45</v>
      </c>
      <c r="AA7" s="18" t="s">
        <v>175</v>
      </c>
      <c r="AC7" s="11">
        <v>20</v>
      </c>
      <c r="AD7" s="10">
        <v>40</v>
      </c>
      <c r="AE7" s="12" t="s">
        <v>248</v>
      </c>
      <c r="AF7" s="12">
        <v>0.6</v>
      </c>
      <c r="AG7" s="15">
        <v>60</v>
      </c>
      <c r="AH7" s="16"/>
      <c r="AI7" s="16"/>
      <c r="AJ7" s="16"/>
      <c r="AK7" s="16"/>
      <c r="AL7" s="16"/>
      <c r="AM7" s="16"/>
      <c r="AN7" s="16"/>
      <c r="AO7" s="18">
        <v>0</v>
      </c>
      <c r="AP7" s="19">
        <v>30</v>
      </c>
      <c r="AQ7" s="120">
        <v>316.2</v>
      </c>
      <c r="AR7" s="120">
        <f t="shared" ref="AR7" si="1">AQ7</f>
        <v>316.2</v>
      </c>
      <c r="AS7" s="120">
        <f t="shared" si="0"/>
        <v>316.2</v>
      </c>
      <c r="AT7" s="34">
        <v>23</v>
      </c>
      <c r="AU7" s="51"/>
      <c r="AV7" s="51"/>
      <c r="AW7" s="51">
        <v>1700</v>
      </c>
      <c r="AX7" s="51" t="s">
        <v>175</v>
      </c>
      <c r="AY7" s="51" t="s">
        <v>175</v>
      </c>
      <c r="AZ7" s="51"/>
      <c r="BA7" s="51"/>
    </row>
    <row r="8" spans="1:57" ht="29.1" customHeight="1">
      <c r="A8" s="5" t="s">
        <v>18</v>
      </c>
      <c r="B8" s="7">
        <v>2350</v>
      </c>
      <c r="C8" s="7" t="s">
        <v>409</v>
      </c>
      <c r="D8" s="7" t="s">
        <v>409</v>
      </c>
      <c r="E8" s="7" t="s">
        <v>409</v>
      </c>
      <c r="F8" s="7" t="s">
        <v>409</v>
      </c>
      <c r="G8" s="7" t="s">
        <v>409</v>
      </c>
      <c r="H8" s="7" t="s">
        <v>409</v>
      </c>
      <c r="I8" s="7" t="s">
        <v>409</v>
      </c>
      <c r="J8" s="463" t="s">
        <v>409</v>
      </c>
      <c r="K8" s="463" t="s">
        <v>409</v>
      </c>
      <c r="L8" s="463" t="s">
        <v>409</v>
      </c>
      <c r="M8" s="463" t="s">
        <v>409</v>
      </c>
      <c r="N8" s="463" t="s">
        <v>409</v>
      </c>
      <c r="O8" s="463" t="s">
        <v>409</v>
      </c>
      <c r="P8" s="463" t="s">
        <v>409</v>
      </c>
      <c r="Q8" s="9">
        <v>6</v>
      </c>
      <c r="R8" s="9"/>
      <c r="S8" s="9">
        <v>5</v>
      </c>
      <c r="T8" s="9">
        <v>1</v>
      </c>
      <c r="U8" s="9"/>
      <c r="V8" s="9"/>
      <c r="W8" s="9"/>
      <c r="X8" s="9"/>
      <c r="Y8" s="12">
        <v>0.83</v>
      </c>
      <c r="Z8" s="15">
        <v>45</v>
      </c>
      <c r="AA8" s="18" t="s">
        <v>175</v>
      </c>
      <c r="AC8" s="11">
        <v>20</v>
      </c>
      <c r="AD8" s="10">
        <v>40</v>
      </c>
      <c r="AE8" s="12" t="s">
        <v>248</v>
      </c>
      <c r="AF8" s="12">
        <v>0.6</v>
      </c>
      <c r="AG8" s="15">
        <v>60</v>
      </c>
      <c r="AH8" s="16"/>
      <c r="AI8" s="16"/>
      <c r="AJ8" s="16"/>
      <c r="AK8" s="16"/>
      <c r="AL8" s="16"/>
      <c r="AM8" s="16"/>
      <c r="AN8" s="16"/>
      <c r="AO8" s="18">
        <v>0</v>
      </c>
      <c r="AP8" s="19">
        <v>30</v>
      </c>
      <c r="AQ8" s="120">
        <v>271.8</v>
      </c>
      <c r="AR8" s="120">
        <f t="shared" ref="AR8" si="2">AQ8</f>
        <v>271.8</v>
      </c>
      <c r="AS8" s="120">
        <f t="shared" si="0"/>
        <v>271.8</v>
      </c>
      <c r="AT8" s="34">
        <v>23</v>
      </c>
      <c r="AU8" s="51"/>
      <c r="AV8" s="51"/>
      <c r="AW8" s="51">
        <v>1700</v>
      </c>
      <c r="AX8" s="51" t="s">
        <v>175</v>
      </c>
      <c r="AY8" s="51" t="s">
        <v>175</v>
      </c>
      <c r="AZ8" s="51"/>
      <c r="BA8" s="51"/>
    </row>
    <row r="9" spans="1:57" ht="29.1" customHeight="1">
      <c r="A9" s="5" t="s">
        <v>16</v>
      </c>
      <c r="B9" s="7">
        <v>685</v>
      </c>
      <c r="C9" s="7" t="s">
        <v>409</v>
      </c>
      <c r="D9" s="7" t="s">
        <v>409</v>
      </c>
      <c r="E9" s="7" t="s">
        <v>409</v>
      </c>
      <c r="F9" s="7" t="s">
        <v>409</v>
      </c>
      <c r="G9" s="7" t="s">
        <v>409</v>
      </c>
      <c r="H9" s="7" t="s">
        <v>409</v>
      </c>
      <c r="I9" s="7" t="s">
        <v>409</v>
      </c>
      <c r="J9" s="463" t="s">
        <v>409</v>
      </c>
      <c r="K9" s="463" t="s">
        <v>409</v>
      </c>
      <c r="L9" s="463" t="s">
        <v>409</v>
      </c>
      <c r="M9" s="463" t="s">
        <v>409</v>
      </c>
      <c r="N9" s="463" t="s">
        <v>409</v>
      </c>
      <c r="O9" s="463" t="s">
        <v>409</v>
      </c>
      <c r="P9" s="463" t="s">
        <v>409</v>
      </c>
      <c r="Q9" s="9">
        <v>3</v>
      </c>
      <c r="R9" s="9"/>
      <c r="S9" s="9">
        <v>3</v>
      </c>
      <c r="T9" s="9"/>
      <c r="U9" s="9"/>
      <c r="V9" s="9"/>
      <c r="W9" s="9"/>
      <c r="X9" s="9"/>
      <c r="Y9" s="12">
        <v>0.83</v>
      </c>
      <c r="Z9" s="15">
        <v>45</v>
      </c>
      <c r="AA9" s="18" t="s">
        <v>175</v>
      </c>
      <c r="AC9" s="11">
        <v>20</v>
      </c>
      <c r="AD9" s="10">
        <v>40</v>
      </c>
      <c r="AE9" s="12" t="s">
        <v>248</v>
      </c>
      <c r="AF9" s="12">
        <v>0.6</v>
      </c>
      <c r="AG9" s="15">
        <v>60</v>
      </c>
      <c r="AH9" s="16"/>
      <c r="AI9" s="16"/>
      <c r="AJ9" s="16"/>
      <c r="AK9" s="16"/>
      <c r="AL9" s="16"/>
      <c r="AM9" s="16"/>
      <c r="AN9" s="16"/>
      <c r="AO9" s="18">
        <v>0</v>
      </c>
      <c r="AP9" s="19">
        <v>30</v>
      </c>
      <c r="AQ9" s="120">
        <v>288.89999999999998</v>
      </c>
      <c r="AR9" s="120">
        <f t="shared" ref="AR9" si="3">AQ9</f>
        <v>288.89999999999998</v>
      </c>
      <c r="AS9" s="120">
        <f t="shared" si="0"/>
        <v>288.89999999999998</v>
      </c>
      <c r="AT9" s="34">
        <v>23</v>
      </c>
      <c r="AU9" s="51"/>
      <c r="AV9" s="51"/>
      <c r="AW9" s="51">
        <v>1700</v>
      </c>
      <c r="AX9" s="51" t="s">
        <v>175</v>
      </c>
      <c r="AY9" s="51" t="s">
        <v>175</v>
      </c>
      <c r="AZ9" s="51"/>
      <c r="BA9" s="51"/>
    </row>
    <row r="10" spans="1:57" ht="29.1" customHeight="1">
      <c r="A10" s="5" t="s">
        <v>22</v>
      </c>
      <c r="B10" s="7">
        <v>0</v>
      </c>
      <c r="C10" s="7" t="s">
        <v>409</v>
      </c>
      <c r="D10" s="7" t="s">
        <v>409</v>
      </c>
      <c r="E10" s="7" t="s">
        <v>409</v>
      </c>
      <c r="F10" s="7" t="s">
        <v>409</v>
      </c>
      <c r="G10" s="7" t="s">
        <v>409</v>
      </c>
      <c r="H10" s="7" t="s">
        <v>409</v>
      </c>
      <c r="I10" s="7" t="s">
        <v>409</v>
      </c>
      <c r="J10" s="463" t="s">
        <v>409</v>
      </c>
      <c r="K10" s="463" t="s">
        <v>409</v>
      </c>
      <c r="L10" s="463" t="s">
        <v>409</v>
      </c>
      <c r="M10" s="463" t="s">
        <v>409</v>
      </c>
      <c r="N10" s="463" t="s">
        <v>409</v>
      </c>
      <c r="O10" s="463" t="s">
        <v>409</v>
      </c>
      <c r="P10" s="463" t="s">
        <v>409</v>
      </c>
      <c r="Q10" s="9">
        <v>0</v>
      </c>
      <c r="R10" s="9"/>
      <c r="S10" s="9"/>
      <c r="T10" s="9"/>
      <c r="U10" s="9"/>
      <c r="V10" s="9"/>
      <c r="W10" s="9"/>
      <c r="X10" s="9"/>
      <c r="Y10" s="12">
        <v>0.83</v>
      </c>
      <c r="Z10" s="15">
        <v>45</v>
      </c>
      <c r="AA10" s="18" t="s">
        <v>175</v>
      </c>
      <c r="AC10" s="11">
        <v>20</v>
      </c>
      <c r="AD10" s="10">
        <v>40</v>
      </c>
      <c r="AE10" s="12" t="s">
        <v>248</v>
      </c>
      <c r="AF10" s="12">
        <v>0.6</v>
      </c>
      <c r="AG10" s="15">
        <v>60</v>
      </c>
      <c r="AH10" s="16"/>
      <c r="AI10" s="16"/>
      <c r="AJ10" s="16"/>
      <c r="AK10" s="16"/>
      <c r="AL10" s="16"/>
      <c r="AM10" s="16"/>
      <c r="AN10" s="16"/>
      <c r="AO10" s="18" t="e">
        <v>#DIV/0!</v>
      </c>
      <c r="AP10" s="19">
        <v>30</v>
      </c>
      <c r="AQ10" s="120">
        <v>303</v>
      </c>
      <c r="AR10" s="120">
        <f t="shared" ref="AR10" si="4">AQ10</f>
        <v>303</v>
      </c>
      <c r="AS10" s="120">
        <f t="shared" si="0"/>
        <v>303</v>
      </c>
      <c r="AT10" s="34">
        <v>23</v>
      </c>
      <c r="AU10" s="51"/>
      <c r="AV10" s="51"/>
      <c r="AW10" s="51">
        <v>1700</v>
      </c>
      <c r="AX10" s="51" t="s">
        <v>175</v>
      </c>
      <c r="AY10" s="51" t="s">
        <v>175</v>
      </c>
      <c r="AZ10" s="51"/>
      <c r="BA10" s="51"/>
    </row>
    <row r="11" spans="1:57" ht="29.1" customHeight="1">
      <c r="A11" s="5" t="s">
        <v>19</v>
      </c>
      <c r="B11" s="7">
        <v>14315</v>
      </c>
      <c r="C11" s="7" t="s">
        <v>409</v>
      </c>
      <c r="D11" s="7" t="s">
        <v>409</v>
      </c>
      <c r="E11" s="7" t="s">
        <v>409</v>
      </c>
      <c r="F11" s="7" t="s">
        <v>409</v>
      </c>
      <c r="G11" s="7" t="s">
        <v>409</v>
      </c>
      <c r="H11" s="7" t="s">
        <v>409</v>
      </c>
      <c r="I11" s="7" t="s">
        <v>409</v>
      </c>
      <c r="J11" s="463" t="s">
        <v>409</v>
      </c>
      <c r="K11" s="463" t="s">
        <v>409</v>
      </c>
      <c r="L11" s="463" t="s">
        <v>409</v>
      </c>
      <c r="M11" s="463" t="s">
        <v>409</v>
      </c>
      <c r="N11" s="463" t="s">
        <v>409</v>
      </c>
      <c r="O11" s="463" t="s">
        <v>409</v>
      </c>
      <c r="P11" s="463" t="s">
        <v>409</v>
      </c>
      <c r="Q11" s="9">
        <v>22</v>
      </c>
      <c r="R11" s="9">
        <v>5</v>
      </c>
      <c r="S11" s="9">
        <v>3</v>
      </c>
      <c r="T11" s="9">
        <v>9</v>
      </c>
      <c r="U11" s="9">
        <v>5</v>
      </c>
      <c r="V11" s="9"/>
      <c r="W11" s="9"/>
      <c r="X11" s="9"/>
      <c r="Y11" s="12">
        <v>0.83</v>
      </c>
      <c r="Z11" s="15">
        <v>45</v>
      </c>
      <c r="AA11" s="18" t="s">
        <v>175</v>
      </c>
      <c r="AC11" s="11">
        <v>20</v>
      </c>
      <c r="AD11" s="10">
        <v>40</v>
      </c>
      <c r="AE11" s="12" t="s">
        <v>248</v>
      </c>
      <c r="AF11" s="12">
        <v>0.6</v>
      </c>
      <c r="AG11" s="15">
        <v>60</v>
      </c>
      <c r="AH11" s="16"/>
      <c r="AI11" s="16"/>
      <c r="AJ11" s="16"/>
      <c r="AK11" s="16"/>
      <c r="AL11" s="16"/>
      <c r="AM11" s="16"/>
      <c r="AN11" s="16"/>
      <c r="AO11" s="18">
        <v>0</v>
      </c>
      <c r="AP11" s="19">
        <v>30</v>
      </c>
      <c r="AQ11" s="120">
        <v>288.3</v>
      </c>
      <c r="AR11" s="120">
        <f t="shared" ref="AR11" si="5">AQ11</f>
        <v>288.3</v>
      </c>
      <c r="AS11" s="120">
        <f t="shared" si="0"/>
        <v>288.3</v>
      </c>
      <c r="AT11" s="34">
        <v>23</v>
      </c>
      <c r="AU11" s="51"/>
      <c r="AV11" s="51"/>
      <c r="AW11" s="51">
        <v>1700</v>
      </c>
      <c r="AX11" s="51" t="s">
        <v>175</v>
      </c>
      <c r="AY11" s="51" t="s">
        <v>175</v>
      </c>
      <c r="AZ11" s="51"/>
      <c r="BA11" s="51"/>
    </row>
    <row r="12" spans="1:57" ht="29.1" customHeight="1">
      <c r="A12" s="5" t="s">
        <v>3</v>
      </c>
      <c r="B12" s="7">
        <v>800</v>
      </c>
      <c r="C12" s="7" t="s">
        <v>409</v>
      </c>
      <c r="D12" s="7" t="s">
        <v>409</v>
      </c>
      <c r="E12" s="7" t="s">
        <v>409</v>
      </c>
      <c r="F12" s="7" t="s">
        <v>409</v>
      </c>
      <c r="G12" s="7" t="s">
        <v>409</v>
      </c>
      <c r="H12" s="7" t="s">
        <v>409</v>
      </c>
      <c r="I12" s="7" t="s">
        <v>409</v>
      </c>
      <c r="J12" s="463" t="s">
        <v>409</v>
      </c>
      <c r="K12" s="463" t="s">
        <v>409</v>
      </c>
      <c r="L12" s="463" t="s">
        <v>409</v>
      </c>
      <c r="M12" s="463" t="s">
        <v>409</v>
      </c>
      <c r="N12" s="463" t="s">
        <v>409</v>
      </c>
      <c r="O12" s="463" t="s">
        <v>409</v>
      </c>
      <c r="P12" s="463" t="s">
        <v>409</v>
      </c>
      <c r="Q12" s="9">
        <v>2</v>
      </c>
      <c r="R12" s="9"/>
      <c r="S12" s="9">
        <v>2</v>
      </c>
      <c r="T12" s="9"/>
      <c r="U12" s="9"/>
      <c r="V12" s="9"/>
      <c r="W12" s="9"/>
      <c r="X12" s="9"/>
      <c r="Y12" s="12">
        <v>0.83</v>
      </c>
      <c r="Z12" s="15">
        <v>45</v>
      </c>
      <c r="AA12" s="18" t="s">
        <v>175</v>
      </c>
      <c r="AC12" s="11">
        <v>20</v>
      </c>
      <c r="AD12" s="10">
        <v>40</v>
      </c>
      <c r="AE12" s="12" t="s">
        <v>248</v>
      </c>
      <c r="AF12" s="12">
        <v>0.6</v>
      </c>
      <c r="AG12" s="15">
        <v>60</v>
      </c>
      <c r="AH12" s="16"/>
      <c r="AI12" s="16"/>
      <c r="AJ12" s="16"/>
      <c r="AK12" s="16"/>
      <c r="AL12" s="16"/>
      <c r="AM12" s="16"/>
      <c r="AN12" s="16"/>
      <c r="AO12" s="18">
        <v>0</v>
      </c>
      <c r="AP12" s="19">
        <v>30</v>
      </c>
      <c r="AQ12" s="120">
        <v>371.1</v>
      </c>
      <c r="AR12" s="120">
        <f t="shared" ref="AR12" si="6">AQ12</f>
        <v>371.1</v>
      </c>
      <c r="AS12" s="120">
        <f t="shared" si="0"/>
        <v>371.1</v>
      </c>
      <c r="AT12" s="34">
        <v>23</v>
      </c>
      <c r="AU12" s="51"/>
      <c r="AV12" s="51"/>
      <c r="AW12" s="51">
        <v>1700</v>
      </c>
      <c r="AX12" s="51" t="s">
        <v>175</v>
      </c>
      <c r="AY12" s="51" t="s">
        <v>175</v>
      </c>
      <c r="AZ12" s="51"/>
      <c r="BA12" s="51"/>
    </row>
    <row r="13" spans="1:57" ht="29.1" customHeight="1">
      <c r="A13" s="5" t="s">
        <v>20</v>
      </c>
      <c r="B13" s="7">
        <v>0</v>
      </c>
      <c r="C13" s="7" t="s">
        <v>409</v>
      </c>
      <c r="D13" s="7" t="s">
        <v>409</v>
      </c>
      <c r="E13" s="7" t="s">
        <v>409</v>
      </c>
      <c r="F13" s="7" t="s">
        <v>409</v>
      </c>
      <c r="G13" s="7" t="s">
        <v>409</v>
      </c>
      <c r="H13" s="7" t="s">
        <v>409</v>
      </c>
      <c r="I13" s="7" t="s">
        <v>409</v>
      </c>
      <c r="J13" s="463" t="s">
        <v>409</v>
      </c>
      <c r="K13" s="463" t="s">
        <v>409</v>
      </c>
      <c r="L13" s="463" t="s">
        <v>409</v>
      </c>
      <c r="M13" s="463" t="s">
        <v>409</v>
      </c>
      <c r="N13" s="463" t="s">
        <v>409</v>
      </c>
      <c r="O13" s="463" t="s">
        <v>409</v>
      </c>
      <c r="P13" s="463" t="s">
        <v>409</v>
      </c>
      <c r="Q13" s="9">
        <v>0</v>
      </c>
      <c r="R13" s="9"/>
      <c r="S13" s="9"/>
      <c r="T13" s="9"/>
      <c r="U13" s="9"/>
      <c r="V13" s="9"/>
      <c r="W13" s="9"/>
      <c r="X13" s="9"/>
      <c r="Y13" s="12">
        <v>0.83</v>
      </c>
      <c r="Z13" s="15">
        <v>45</v>
      </c>
      <c r="AA13" s="18" t="s">
        <v>175</v>
      </c>
      <c r="AC13" s="11">
        <v>20</v>
      </c>
      <c r="AD13" s="10">
        <v>40</v>
      </c>
      <c r="AE13" s="12" t="s">
        <v>248</v>
      </c>
      <c r="AF13" s="12">
        <v>0.6</v>
      </c>
      <c r="AG13" s="15">
        <v>60</v>
      </c>
      <c r="AH13" s="16"/>
      <c r="AI13" s="16"/>
      <c r="AJ13" s="16"/>
      <c r="AK13" s="16"/>
      <c r="AL13" s="16"/>
      <c r="AM13" s="16"/>
      <c r="AN13" s="16"/>
      <c r="AO13" s="18" t="e">
        <v>#DIV/0!</v>
      </c>
      <c r="AP13" s="19">
        <v>30</v>
      </c>
      <c r="AQ13" s="120">
        <v>285</v>
      </c>
      <c r="AR13" s="120">
        <f t="shared" ref="AR13" si="7">AQ13</f>
        <v>285</v>
      </c>
      <c r="AS13" s="120">
        <f t="shared" si="0"/>
        <v>285</v>
      </c>
      <c r="AT13" s="34">
        <v>23</v>
      </c>
      <c r="AU13" s="51"/>
      <c r="AV13" s="51"/>
      <c r="AW13" s="51">
        <v>1700</v>
      </c>
      <c r="AX13" s="51" t="s">
        <v>175</v>
      </c>
      <c r="AY13" s="51" t="s">
        <v>175</v>
      </c>
      <c r="AZ13" s="51"/>
      <c r="BA13" s="51"/>
    </row>
    <row r="14" spans="1:57" ht="29.1" customHeight="1">
      <c r="A14" s="5" t="s">
        <v>13</v>
      </c>
      <c r="B14" s="7">
        <v>14540</v>
      </c>
      <c r="C14" s="7" t="s">
        <v>409</v>
      </c>
      <c r="D14" s="7" t="s">
        <v>409</v>
      </c>
      <c r="E14" s="7" t="s">
        <v>409</v>
      </c>
      <c r="F14" s="7" t="s">
        <v>409</v>
      </c>
      <c r="G14" s="7" t="s">
        <v>409</v>
      </c>
      <c r="H14" s="7" t="s">
        <v>409</v>
      </c>
      <c r="I14" s="7" t="s">
        <v>409</v>
      </c>
      <c r="J14" s="463" t="s">
        <v>409</v>
      </c>
      <c r="K14" s="463" t="s">
        <v>409</v>
      </c>
      <c r="L14" s="463" t="s">
        <v>409</v>
      </c>
      <c r="M14" s="463" t="s">
        <v>409</v>
      </c>
      <c r="N14" s="463" t="s">
        <v>409</v>
      </c>
      <c r="O14" s="463" t="s">
        <v>409</v>
      </c>
      <c r="P14" s="463" t="s">
        <v>409</v>
      </c>
      <c r="Q14" s="9">
        <v>21</v>
      </c>
      <c r="R14" s="9">
        <v>0</v>
      </c>
      <c r="S14" s="9">
        <v>11</v>
      </c>
      <c r="T14" s="9">
        <v>5</v>
      </c>
      <c r="U14" s="9">
        <v>4</v>
      </c>
      <c r="V14" s="9">
        <v>1</v>
      </c>
      <c r="W14" s="9"/>
      <c r="X14" s="9"/>
      <c r="Y14" s="12">
        <v>0.83</v>
      </c>
      <c r="Z14" s="15">
        <v>45</v>
      </c>
      <c r="AA14" s="18" t="s">
        <v>175</v>
      </c>
      <c r="AC14" s="11">
        <v>20</v>
      </c>
      <c r="AD14" s="10">
        <v>40</v>
      </c>
      <c r="AE14" s="12" t="s">
        <v>248</v>
      </c>
      <c r="AF14" s="12">
        <v>0.6</v>
      </c>
      <c r="AG14" s="15">
        <v>60</v>
      </c>
      <c r="AH14" s="16"/>
      <c r="AI14" s="16"/>
      <c r="AJ14" s="16"/>
      <c r="AK14" s="16"/>
      <c r="AL14" s="16"/>
      <c r="AM14" s="16"/>
      <c r="AN14" s="16"/>
      <c r="AO14" s="18">
        <v>0</v>
      </c>
      <c r="AP14" s="19">
        <v>30</v>
      </c>
      <c r="AQ14" s="120">
        <v>345</v>
      </c>
      <c r="AR14" s="120">
        <f t="shared" ref="AR14" si="8">AQ14</f>
        <v>345</v>
      </c>
      <c r="AS14" s="120">
        <f t="shared" si="0"/>
        <v>345</v>
      </c>
      <c r="AT14" s="34">
        <v>23</v>
      </c>
      <c r="AU14" s="51"/>
      <c r="AV14" s="51"/>
      <c r="AW14" s="51">
        <v>1700</v>
      </c>
      <c r="AX14" s="51" t="s">
        <v>175</v>
      </c>
      <c r="AY14" s="51" t="s">
        <v>175</v>
      </c>
      <c r="AZ14" s="51"/>
      <c r="BA14" s="51"/>
    </row>
    <row r="15" spans="1:57" ht="29.1" customHeight="1">
      <c r="A15" s="5" t="s">
        <v>4</v>
      </c>
      <c r="B15" s="7">
        <v>52966</v>
      </c>
      <c r="C15" s="7" t="s">
        <v>409</v>
      </c>
      <c r="D15" s="7" t="s">
        <v>409</v>
      </c>
      <c r="E15" s="7" t="s">
        <v>409</v>
      </c>
      <c r="F15" s="7" t="s">
        <v>409</v>
      </c>
      <c r="G15" s="7" t="s">
        <v>409</v>
      </c>
      <c r="H15" s="7" t="s">
        <v>409</v>
      </c>
      <c r="I15" s="7" t="s">
        <v>409</v>
      </c>
      <c r="J15" s="463" t="s">
        <v>409</v>
      </c>
      <c r="K15" s="463" t="s">
        <v>409</v>
      </c>
      <c r="L15" s="463" t="s">
        <v>409</v>
      </c>
      <c r="M15" s="463" t="s">
        <v>409</v>
      </c>
      <c r="N15" s="463" t="s">
        <v>409</v>
      </c>
      <c r="O15" s="463" t="s">
        <v>409</v>
      </c>
      <c r="P15" s="463" t="s">
        <v>409</v>
      </c>
      <c r="Q15" s="9">
        <v>93</v>
      </c>
      <c r="R15" s="9">
        <v>31</v>
      </c>
      <c r="S15" s="9">
        <v>34</v>
      </c>
      <c r="T15" s="9">
        <v>17</v>
      </c>
      <c r="U15" s="9">
        <v>1</v>
      </c>
      <c r="V15" s="9">
        <v>9</v>
      </c>
      <c r="W15" s="9">
        <v>1</v>
      </c>
      <c r="X15" s="9"/>
      <c r="Y15" s="12">
        <v>0.83</v>
      </c>
      <c r="Z15" s="15">
        <v>45</v>
      </c>
      <c r="AA15" s="18" t="s">
        <v>175</v>
      </c>
      <c r="AC15" s="11">
        <v>20</v>
      </c>
      <c r="AD15" s="10">
        <v>40</v>
      </c>
      <c r="AE15" s="12" t="s">
        <v>248</v>
      </c>
      <c r="AF15" s="12">
        <v>0.6</v>
      </c>
      <c r="AG15" s="15">
        <v>60</v>
      </c>
      <c r="AH15" s="16"/>
      <c r="AI15" s="16"/>
      <c r="AJ15" s="16"/>
      <c r="AK15" s="16"/>
      <c r="AL15" s="16"/>
      <c r="AM15" s="16"/>
      <c r="AN15" s="16"/>
      <c r="AO15" s="18">
        <v>0</v>
      </c>
      <c r="AP15" s="19">
        <v>30</v>
      </c>
      <c r="AQ15" s="120">
        <v>306</v>
      </c>
      <c r="AR15" s="120">
        <f t="shared" ref="AR15" si="9">AQ15</f>
        <v>306</v>
      </c>
      <c r="AS15" s="120">
        <f t="shared" si="0"/>
        <v>306</v>
      </c>
      <c r="AT15" s="34">
        <v>23</v>
      </c>
      <c r="AU15" s="51"/>
      <c r="AV15" s="51"/>
      <c r="AW15" s="51">
        <v>1700</v>
      </c>
      <c r="AX15" s="51" t="s">
        <v>175</v>
      </c>
      <c r="AY15" s="51" t="s">
        <v>175</v>
      </c>
      <c r="AZ15" s="51"/>
      <c r="BA15" s="51"/>
    </row>
    <row r="16" spans="1:57" ht="29.1" customHeight="1">
      <c r="A16" s="6" t="s">
        <v>0</v>
      </c>
      <c r="B16" s="7">
        <v>133197</v>
      </c>
      <c r="C16" s="7" t="s">
        <v>409</v>
      </c>
      <c r="D16" s="7" t="s">
        <v>409</v>
      </c>
      <c r="E16" s="7" t="s">
        <v>409</v>
      </c>
      <c r="F16" s="7" t="s">
        <v>409</v>
      </c>
      <c r="G16" s="7" t="s">
        <v>409</v>
      </c>
      <c r="H16" s="7" t="s">
        <v>409</v>
      </c>
      <c r="I16" s="7" t="s">
        <v>409</v>
      </c>
      <c r="J16" s="463" t="s">
        <v>409</v>
      </c>
      <c r="K16" s="463" t="s">
        <v>409</v>
      </c>
      <c r="L16" s="463" t="s">
        <v>409</v>
      </c>
      <c r="M16" s="463" t="s">
        <v>409</v>
      </c>
      <c r="N16" s="463" t="s">
        <v>409</v>
      </c>
      <c r="O16" s="463" t="s">
        <v>409</v>
      </c>
      <c r="P16" s="463" t="s">
        <v>409</v>
      </c>
      <c r="Q16" s="9">
        <v>151</v>
      </c>
      <c r="R16" s="9">
        <v>30</v>
      </c>
      <c r="S16" s="9">
        <v>38</v>
      </c>
      <c r="T16" s="9">
        <v>38</v>
      </c>
      <c r="U16" s="9">
        <v>31</v>
      </c>
      <c r="V16" s="9">
        <v>13</v>
      </c>
      <c r="W16" s="9">
        <v>1</v>
      </c>
      <c r="X16" s="9"/>
      <c r="Y16" s="12">
        <v>0.83</v>
      </c>
      <c r="Z16" s="15">
        <v>45</v>
      </c>
      <c r="AA16" s="18" t="s">
        <v>175</v>
      </c>
      <c r="AC16" s="11">
        <v>20</v>
      </c>
      <c r="AD16" s="10">
        <v>40</v>
      </c>
      <c r="AE16" s="12" t="s">
        <v>248</v>
      </c>
      <c r="AF16" s="12">
        <v>0.6</v>
      </c>
      <c r="AG16" s="15">
        <v>60</v>
      </c>
      <c r="AH16" s="16"/>
      <c r="AI16" s="16"/>
      <c r="AJ16" s="16"/>
      <c r="AK16" s="16"/>
      <c r="AL16" s="16"/>
      <c r="AM16" s="16"/>
      <c r="AN16" s="16"/>
      <c r="AO16" s="18">
        <v>0</v>
      </c>
      <c r="AP16" s="19">
        <v>30</v>
      </c>
      <c r="AQ16" s="120">
        <v>295.8</v>
      </c>
      <c r="AR16" s="120">
        <f t="shared" ref="AR16" si="10">AQ16</f>
        <v>295.8</v>
      </c>
      <c r="AS16" s="120">
        <f t="shared" si="0"/>
        <v>295.8</v>
      </c>
      <c r="AT16" s="34">
        <v>23</v>
      </c>
      <c r="AU16" s="51"/>
      <c r="AV16" s="51"/>
      <c r="AW16" s="51">
        <v>1700</v>
      </c>
      <c r="AX16" s="51" t="s">
        <v>175</v>
      </c>
      <c r="AY16" s="51" t="s">
        <v>175</v>
      </c>
      <c r="AZ16" s="51"/>
      <c r="BA16" s="51"/>
    </row>
    <row r="17" spans="1:53" ht="29.1" customHeight="1">
      <c r="A17" s="5" t="s">
        <v>15</v>
      </c>
      <c r="B17" s="7">
        <v>4600</v>
      </c>
      <c r="C17" s="7" t="s">
        <v>409</v>
      </c>
      <c r="D17" s="7" t="s">
        <v>409</v>
      </c>
      <c r="E17" s="7" t="s">
        <v>409</v>
      </c>
      <c r="F17" s="7" t="s">
        <v>409</v>
      </c>
      <c r="G17" s="7" t="s">
        <v>409</v>
      </c>
      <c r="H17" s="7" t="s">
        <v>409</v>
      </c>
      <c r="I17" s="7" t="s">
        <v>409</v>
      </c>
      <c r="J17" s="463" t="s">
        <v>409</v>
      </c>
      <c r="K17" s="463" t="s">
        <v>409</v>
      </c>
      <c r="L17" s="463" t="s">
        <v>409</v>
      </c>
      <c r="M17" s="463" t="s">
        <v>409</v>
      </c>
      <c r="N17" s="463" t="s">
        <v>409</v>
      </c>
      <c r="O17" s="463" t="s">
        <v>409</v>
      </c>
      <c r="P17" s="463" t="s">
        <v>409</v>
      </c>
      <c r="Q17" s="9">
        <v>7</v>
      </c>
      <c r="R17" s="9">
        <v>0</v>
      </c>
      <c r="S17" s="9">
        <v>3</v>
      </c>
      <c r="T17" s="9">
        <v>3</v>
      </c>
      <c r="U17" s="9">
        <v>1</v>
      </c>
      <c r="V17" s="9"/>
      <c r="W17" s="9"/>
      <c r="X17" s="9"/>
      <c r="Y17" s="12">
        <v>0.83</v>
      </c>
      <c r="Z17" s="15">
        <v>45</v>
      </c>
      <c r="AA17" s="18" t="s">
        <v>175</v>
      </c>
      <c r="AC17" s="11">
        <v>20</v>
      </c>
      <c r="AD17" s="10">
        <v>40</v>
      </c>
      <c r="AE17" s="12" t="s">
        <v>248</v>
      </c>
      <c r="AF17" s="12">
        <v>0.6</v>
      </c>
      <c r="AG17" s="15">
        <v>60</v>
      </c>
      <c r="AH17" s="16"/>
      <c r="AI17" s="16"/>
      <c r="AJ17" s="16"/>
      <c r="AK17" s="16"/>
      <c r="AL17" s="16"/>
      <c r="AM17" s="16"/>
      <c r="AN17" s="16"/>
      <c r="AO17" s="18">
        <v>0</v>
      </c>
      <c r="AP17" s="19">
        <v>30</v>
      </c>
      <c r="AQ17" s="120">
        <v>321.3</v>
      </c>
      <c r="AR17" s="120">
        <f t="shared" ref="AR17" si="11">AQ17</f>
        <v>321.3</v>
      </c>
      <c r="AS17" s="120">
        <f t="shared" si="0"/>
        <v>321.3</v>
      </c>
      <c r="AT17" s="34">
        <v>23</v>
      </c>
      <c r="AU17" s="51"/>
      <c r="AV17" s="51"/>
      <c r="AW17" s="51">
        <v>1700</v>
      </c>
      <c r="AX17" s="51" t="s">
        <v>175</v>
      </c>
      <c r="AY17" s="51" t="s">
        <v>175</v>
      </c>
      <c r="AZ17" s="51"/>
      <c r="BA17" s="51"/>
    </row>
    <row r="18" spans="1:53" ht="29.1" customHeight="1">
      <c r="A18" s="5" t="s">
        <v>21</v>
      </c>
      <c r="B18" s="7">
        <v>5519</v>
      </c>
      <c r="C18" s="7" t="s">
        <v>409</v>
      </c>
      <c r="D18" s="7" t="s">
        <v>409</v>
      </c>
      <c r="E18" s="7" t="s">
        <v>409</v>
      </c>
      <c r="F18" s="7" t="s">
        <v>409</v>
      </c>
      <c r="G18" s="7" t="s">
        <v>409</v>
      </c>
      <c r="H18" s="7" t="s">
        <v>409</v>
      </c>
      <c r="I18" s="7" t="s">
        <v>409</v>
      </c>
      <c r="J18" s="463" t="s">
        <v>409</v>
      </c>
      <c r="K18" s="463" t="s">
        <v>409</v>
      </c>
      <c r="L18" s="463" t="s">
        <v>409</v>
      </c>
      <c r="M18" s="463" t="s">
        <v>409</v>
      </c>
      <c r="N18" s="463" t="s">
        <v>409</v>
      </c>
      <c r="O18" s="463" t="s">
        <v>409</v>
      </c>
      <c r="P18" s="463" t="s">
        <v>409</v>
      </c>
      <c r="Q18" s="9">
        <v>10</v>
      </c>
      <c r="R18" s="9">
        <v>3</v>
      </c>
      <c r="S18" s="9">
        <v>2</v>
      </c>
      <c r="T18" s="9">
        <v>4</v>
      </c>
      <c r="U18" s="9">
        <v>1</v>
      </c>
      <c r="V18" s="9"/>
      <c r="W18" s="9"/>
      <c r="X18" s="9"/>
      <c r="Y18" s="12">
        <v>0.83</v>
      </c>
      <c r="Z18" s="15">
        <v>45</v>
      </c>
      <c r="AA18" s="18" t="s">
        <v>175</v>
      </c>
      <c r="AC18" s="11">
        <v>20</v>
      </c>
      <c r="AD18" s="10">
        <v>40</v>
      </c>
      <c r="AE18" s="12" t="s">
        <v>248</v>
      </c>
      <c r="AF18" s="12">
        <v>0.6</v>
      </c>
      <c r="AG18" s="15">
        <v>60</v>
      </c>
      <c r="AH18" s="16"/>
      <c r="AI18" s="16"/>
      <c r="AJ18" s="16"/>
      <c r="AK18" s="16"/>
      <c r="AL18" s="16"/>
      <c r="AM18" s="16"/>
      <c r="AN18" s="16"/>
      <c r="AO18" s="18">
        <v>0</v>
      </c>
      <c r="AP18" s="19">
        <v>30</v>
      </c>
      <c r="AQ18" s="120">
        <v>273.3</v>
      </c>
      <c r="AR18" s="120">
        <f t="shared" ref="AR18" si="12">AQ18</f>
        <v>273.3</v>
      </c>
      <c r="AS18" s="120">
        <f t="shared" si="0"/>
        <v>273.3</v>
      </c>
      <c r="AT18" s="34">
        <v>23</v>
      </c>
      <c r="AU18" s="51"/>
      <c r="AV18" s="51"/>
      <c r="AW18" s="51">
        <v>1700</v>
      </c>
      <c r="AX18" s="51" t="s">
        <v>175</v>
      </c>
      <c r="AY18" s="51" t="s">
        <v>175</v>
      </c>
      <c r="AZ18" s="51"/>
      <c r="BA18" s="51"/>
    </row>
    <row r="19" spans="1:53" ht="29.1" customHeight="1">
      <c r="A19" s="5" t="s">
        <v>10</v>
      </c>
      <c r="B19" s="7">
        <v>0</v>
      </c>
      <c r="C19" s="7" t="s">
        <v>409</v>
      </c>
      <c r="D19" s="7" t="s">
        <v>409</v>
      </c>
      <c r="E19" s="7" t="s">
        <v>409</v>
      </c>
      <c r="F19" s="7" t="s">
        <v>409</v>
      </c>
      <c r="G19" s="7" t="s">
        <v>409</v>
      </c>
      <c r="H19" s="7" t="s">
        <v>409</v>
      </c>
      <c r="I19" s="7" t="s">
        <v>409</v>
      </c>
      <c r="J19" s="463" t="s">
        <v>409</v>
      </c>
      <c r="K19" s="463" t="s">
        <v>409</v>
      </c>
      <c r="L19" s="463" t="s">
        <v>409</v>
      </c>
      <c r="M19" s="463" t="s">
        <v>409</v>
      </c>
      <c r="N19" s="463" t="s">
        <v>409</v>
      </c>
      <c r="O19" s="463" t="s">
        <v>409</v>
      </c>
      <c r="P19" s="463" t="s">
        <v>409</v>
      </c>
      <c r="Q19" s="9">
        <v>0</v>
      </c>
      <c r="R19" s="9"/>
      <c r="S19" s="9"/>
      <c r="T19" s="9"/>
      <c r="U19" s="9"/>
      <c r="V19" s="9"/>
      <c r="W19" s="9"/>
      <c r="X19" s="9"/>
      <c r="Y19" s="12">
        <v>0.83</v>
      </c>
      <c r="Z19" s="15">
        <v>45</v>
      </c>
      <c r="AA19" s="18" t="s">
        <v>175</v>
      </c>
      <c r="AC19" s="11">
        <v>20</v>
      </c>
      <c r="AD19" s="10">
        <v>40</v>
      </c>
      <c r="AE19" s="12" t="s">
        <v>248</v>
      </c>
      <c r="AF19" s="12">
        <v>0.6</v>
      </c>
      <c r="AG19" s="15">
        <v>60</v>
      </c>
      <c r="AH19" s="16"/>
      <c r="AI19" s="16"/>
      <c r="AJ19" s="16"/>
      <c r="AK19" s="16"/>
      <c r="AL19" s="16"/>
      <c r="AM19" s="16"/>
      <c r="AN19" s="16"/>
      <c r="AO19" s="18" t="e">
        <v>#DIV/0!</v>
      </c>
      <c r="AP19" s="19">
        <v>30</v>
      </c>
      <c r="AQ19" s="120">
        <v>314.7</v>
      </c>
      <c r="AR19" s="120">
        <f t="shared" ref="AR19" si="13">AQ19</f>
        <v>314.7</v>
      </c>
      <c r="AS19" s="120">
        <f t="shared" si="0"/>
        <v>314.7</v>
      </c>
      <c r="AT19" s="34">
        <v>23</v>
      </c>
      <c r="AU19" s="51"/>
      <c r="AV19" s="51"/>
      <c r="AW19" s="51">
        <v>1700</v>
      </c>
      <c r="AX19" s="51" t="s">
        <v>175</v>
      </c>
      <c r="AY19" s="51" t="s">
        <v>175</v>
      </c>
      <c r="AZ19" s="51"/>
      <c r="BA19" s="51"/>
    </row>
    <row r="20" spans="1:53" ht="29.1" customHeight="1">
      <c r="A20" s="5" t="s">
        <v>2</v>
      </c>
      <c r="B20" s="7">
        <v>86066</v>
      </c>
      <c r="C20" s="7" t="s">
        <v>409</v>
      </c>
      <c r="D20" s="7" t="s">
        <v>409</v>
      </c>
      <c r="E20" s="7" t="s">
        <v>409</v>
      </c>
      <c r="F20" s="7" t="s">
        <v>409</v>
      </c>
      <c r="G20" s="7" t="s">
        <v>409</v>
      </c>
      <c r="H20" s="7" t="s">
        <v>409</v>
      </c>
      <c r="I20" s="7" t="s">
        <v>409</v>
      </c>
      <c r="J20" s="463" t="s">
        <v>409</v>
      </c>
      <c r="K20" s="463" t="s">
        <v>409</v>
      </c>
      <c r="L20" s="463" t="s">
        <v>409</v>
      </c>
      <c r="M20" s="463" t="s">
        <v>409</v>
      </c>
      <c r="N20" s="463" t="s">
        <v>409</v>
      </c>
      <c r="O20" s="463" t="s">
        <v>409</v>
      </c>
      <c r="P20" s="463" t="s">
        <v>409</v>
      </c>
      <c r="Q20" s="9">
        <v>132</v>
      </c>
      <c r="R20" s="9">
        <v>9</v>
      </c>
      <c r="S20" s="9">
        <v>66</v>
      </c>
      <c r="T20" s="9">
        <v>41</v>
      </c>
      <c r="U20" s="9">
        <v>8</v>
      </c>
      <c r="V20" s="9">
        <v>7</v>
      </c>
      <c r="W20" s="9">
        <v>1</v>
      </c>
      <c r="X20" s="9"/>
      <c r="Y20" s="12">
        <v>0.83</v>
      </c>
      <c r="Z20" s="15">
        <v>45</v>
      </c>
      <c r="AA20" s="18" t="s">
        <v>175</v>
      </c>
      <c r="AC20" s="11">
        <v>20</v>
      </c>
      <c r="AD20" s="10">
        <v>40</v>
      </c>
      <c r="AE20" s="12" t="s">
        <v>248</v>
      </c>
      <c r="AF20" s="12">
        <v>0.6</v>
      </c>
      <c r="AG20" s="15">
        <v>60</v>
      </c>
      <c r="AH20" s="16"/>
      <c r="AI20" s="16"/>
      <c r="AJ20" s="16"/>
      <c r="AK20" s="16"/>
      <c r="AL20" s="16"/>
      <c r="AM20" s="16"/>
      <c r="AN20" s="16"/>
      <c r="AO20" s="18">
        <v>0</v>
      </c>
      <c r="AP20" s="19">
        <v>30</v>
      </c>
      <c r="AQ20" s="120">
        <v>299.10000000000002</v>
      </c>
      <c r="AR20" s="120">
        <f t="shared" ref="AR20" si="14">AQ20</f>
        <v>299.10000000000002</v>
      </c>
      <c r="AS20" s="120">
        <f t="shared" si="0"/>
        <v>299.10000000000002</v>
      </c>
      <c r="AT20" s="34">
        <v>23</v>
      </c>
      <c r="AU20" s="51"/>
      <c r="AV20" s="51"/>
      <c r="AW20" s="51">
        <v>1700</v>
      </c>
      <c r="AX20" s="51" t="s">
        <v>175</v>
      </c>
      <c r="AY20" s="51" t="s">
        <v>175</v>
      </c>
      <c r="AZ20" s="51"/>
      <c r="BA20" s="51"/>
    </row>
    <row r="21" spans="1:53" ht="29.1" customHeight="1">
      <c r="A21" s="5" t="s">
        <v>23</v>
      </c>
      <c r="B21" s="7">
        <v>450</v>
      </c>
      <c r="C21" s="7" t="s">
        <v>409</v>
      </c>
      <c r="D21" s="7" t="s">
        <v>409</v>
      </c>
      <c r="E21" s="7" t="s">
        <v>409</v>
      </c>
      <c r="F21" s="7" t="s">
        <v>409</v>
      </c>
      <c r="G21" s="7" t="s">
        <v>409</v>
      </c>
      <c r="H21" s="7" t="s">
        <v>409</v>
      </c>
      <c r="I21" s="7" t="s">
        <v>409</v>
      </c>
      <c r="J21" s="463" t="s">
        <v>409</v>
      </c>
      <c r="K21" s="463" t="s">
        <v>409</v>
      </c>
      <c r="L21" s="463" t="s">
        <v>409</v>
      </c>
      <c r="M21" s="463" t="s">
        <v>409</v>
      </c>
      <c r="N21" s="463" t="s">
        <v>409</v>
      </c>
      <c r="O21" s="463" t="s">
        <v>409</v>
      </c>
      <c r="P21" s="463" t="s">
        <v>409</v>
      </c>
      <c r="Q21" s="9">
        <v>1</v>
      </c>
      <c r="R21" s="9"/>
      <c r="S21" s="9">
        <v>1</v>
      </c>
      <c r="T21" s="9"/>
      <c r="U21" s="9"/>
      <c r="V21" s="9"/>
      <c r="W21" s="9"/>
      <c r="X21" s="9"/>
      <c r="Y21" s="12">
        <v>0.83</v>
      </c>
      <c r="Z21" s="15">
        <v>45</v>
      </c>
      <c r="AA21" s="18" t="s">
        <v>175</v>
      </c>
      <c r="AC21" s="11">
        <v>20</v>
      </c>
      <c r="AD21" s="10">
        <v>40</v>
      </c>
      <c r="AE21" s="12" t="s">
        <v>248</v>
      </c>
      <c r="AF21" s="12">
        <v>0.6</v>
      </c>
      <c r="AG21" s="15">
        <v>60</v>
      </c>
      <c r="AH21" s="16"/>
      <c r="AI21" s="16"/>
      <c r="AJ21" s="16"/>
      <c r="AK21" s="16"/>
      <c r="AL21" s="16"/>
      <c r="AM21" s="16"/>
      <c r="AN21" s="16"/>
      <c r="AO21" s="18" t="e">
        <v>#DIV/0!</v>
      </c>
      <c r="AP21" s="19">
        <v>30</v>
      </c>
      <c r="AQ21" s="120">
        <v>295.5</v>
      </c>
      <c r="AR21" s="120">
        <f t="shared" ref="AR21" si="15">AQ21</f>
        <v>295.5</v>
      </c>
      <c r="AS21" s="120">
        <f t="shared" si="0"/>
        <v>295.5</v>
      </c>
      <c r="AT21" s="34">
        <v>23</v>
      </c>
      <c r="AU21" s="51"/>
      <c r="AV21" s="51"/>
      <c r="AW21" s="51">
        <v>1700</v>
      </c>
      <c r="AX21" s="51" t="s">
        <v>175</v>
      </c>
      <c r="AY21" s="51" t="s">
        <v>175</v>
      </c>
      <c r="AZ21" s="51"/>
      <c r="BA21" s="51"/>
    </row>
    <row r="22" spans="1:53" ht="29.1" customHeight="1">
      <c r="A22" s="5" t="s">
        <v>17</v>
      </c>
      <c r="B22" s="7">
        <v>0</v>
      </c>
      <c r="C22" s="7" t="s">
        <v>409</v>
      </c>
      <c r="D22" s="7" t="s">
        <v>409</v>
      </c>
      <c r="E22" s="7" t="s">
        <v>409</v>
      </c>
      <c r="F22" s="7" t="s">
        <v>409</v>
      </c>
      <c r="G22" s="7" t="s">
        <v>409</v>
      </c>
      <c r="H22" s="7" t="s">
        <v>409</v>
      </c>
      <c r="I22" s="7" t="s">
        <v>409</v>
      </c>
      <c r="J22" s="463" t="s">
        <v>409</v>
      </c>
      <c r="K22" s="463" t="s">
        <v>409</v>
      </c>
      <c r="L22" s="463" t="s">
        <v>409</v>
      </c>
      <c r="M22" s="463" t="s">
        <v>409</v>
      </c>
      <c r="N22" s="463" t="s">
        <v>409</v>
      </c>
      <c r="O22" s="463" t="s">
        <v>409</v>
      </c>
      <c r="P22" s="463" t="s">
        <v>409</v>
      </c>
      <c r="Q22" s="9">
        <v>0</v>
      </c>
      <c r="R22" s="9"/>
      <c r="S22" s="9"/>
      <c r="T22" s="9"/>
      <c r="U22" s="9"/>
      <c r="V22" s="9"/>
      <c r="W22" s="9"/>
      <c r="X22" s="9"/>
      <c r="Y22" s="12">
        <v>0.83</v>
      </c>
      <c r="Z22" s="15">
        <v>45</v>
      </c>
      <c r="AA22" s="18" t="s">
        <v>175</v>
      </c>
      <c r="AC22" s="11">
        <v>20</v>
      </c>
      <c r="AD22" s="10">
        <v>40</v>
      </c>
      <c r="AE22" s="12" t="s">
        <v>248</v>
      </c>
      <c r="AF22" s="12">
        <v>0.6</v>
      </c>
      <c r="AG22" s="15">
        <v>60</v>
      </c>
      <c r="AH22" s="16"/>
      <c r="AI22" s="16"/>
      <c r="AJ22" s="16"/>
      <c r="AK22" s="16"/>
      <c r="AL22" s="16"/>
      <c r="AM22" s="16"/>
      <c r="AN22" s="16"/>
      <c r="AO22" s="18" t="e">
        <v>#DIV/0!</v>
      </c>
      <c r="AP22" s="19">
        <v>30</v>
      </c>
      <c r="AQ22" s="120">
        <v>281.39999999999998</v>
      </c>
      <c r="AR22" s="120">
        <f t="shared" ref="AR22" si="16">AQ22</f>
        <v>281.39999999999998</v>
      </c>
      <c r="AS22" s="120">
        <f t="shared" si="0"/>
        <v>281.39999999999998</v>
      </c>
      <c r="AT22" s="34">
        <v>23</v>
      </c>
      <c r="AU22" s="51"/>
      <c r="AV22" s="51"/>
      <c r="AW22" s="51">
        <v>1700</v>
      </c>
      <c r="AX22" s="51" t="s">
        <v>175</v>
      </c>
      <c r="AY22" s="51" t="s">
        <v>175</v>
      </c>
      <c r="AZ22" s="51"/>
      <c r="BA22" s="51"/>
    </row>
    <row r="23" spans="1:53" ht="29.1" customHeight="1">
      <c r="A23" s="5" t="s">
        <v>24</v>
      </c>
      <c r="B23" s="7">
        <v>5350</v>
      </c>
      <c r="C23" s="7" t="s">
        <v>409</v>
      </c>
      <c r="D23" s="7" t="s">
        <v>409</v>
      </c>
      <c r="E23" s="7" t="s">
        <v>409</v>
      </c>
      <c r="F23" s="7" t="s">
        <v>409</v>
      </c>
      <c r="G23" s="7" t="s">
        <v>409</v>
      </c>
      <c r="H23" s="7" t="s">
        <v>409</v>
      </c>
      <c r="I23" s="7" t="s">
        <v>409</v>
      </c>
      <c r="J23" s="463" t="s">
        <v>409</v>
      </c>
      <c r="K23" s="463" t="s">
        <v>409</v>
      </c>
      <c r="L23" s="463" t="s">
        <v>409</v>
      </c>
      <c r="M23" s="463" t="s">
        <v>409</v>
      </c>
      <c r="N23" s="463" t="s">
        <v>409</v>
      </c>
      <c r="O23" s="463" t="s">
        <v>409</v>
      </c>
      <c r="P23" s="463" t="s">
        <v>409</v>
      </c>
      <c r="Q23" s="9">
        <v>6</v>
      </c>
      <c r="R23" s="9"/>
      <c r="S23" s="9">
        <v>1</v>
      </c>
      <c r="T23" s="9">
        <v>3</v>
      </c>
      <c r="U23" s="9">
        <v>2</v>
      </c>
      <c r="V23" s="9"/>
      <c r="W23" s="9"/>
      <c r="X23" s="9"/>
      <c r="Y23" s="12">
        <v>0.83</v>
      </c>
      <c r="Z23" s="15">
        <v>45</v>
      </c>
      <c r="AA23" s="18" t="s">
        <v>175</v>
      </c>
      <c r="AC23" s="11">
        <v>20</v>
      </c>
      <c r="AD23" s="10">
        <v>40</v>
      </c>
      <c r="AE23" s="12" t="s">
        <v>248</v>
      </c>
      <c r="AF23" s="12">
        <v>0.6</v>
      </c>
      <c r="AG23" s="15">
        <v>60</v>
      </c>
      <c r="AH23" s="16"/>
      <c r="AI23" s="16"/>
      <c r="AJ23" s="16"/>
      <c r="AK23" s="16"/>
      <c r="AL23" s="16"/>
      <c r="AM23" s="16"/>
      <c r="AN23" s="16"/>
      <c r="AO23" s="18">
        <v>0</v>
      </c>
      <c r="AP23" s="19">
        <v>30</v>
      </c>
      <c r="AQ23" s="120">
        <v>304.2</v>
      </c>
      <c r="AR23" s="120">
        <f t="shared" ref="AR23" si="17">AQ23</f>
        <v>304.2</v>
      </c>
      <c r="AS23" s="120">
        <f t="shared" si="0"/>
        <v>304.2</v>
      </c>
      <c r="AT23" s="34">
        <v>23</v>
      </c>
      <c r="AU23" s="51"/>
      <c r="AV23" s="51"/>
      <c r="AW23" s="51">
        <v>1700</v>
      </c>
      <c r="AX23" s="51" t="s">
        <v>175</v>
      </c>
      <c r="AY23" s="51" t="s">
        <v>175</v>
      </c>
      <c r="AZ23" s="51"/>
      <c r="BA23" s="51"/>
    </row>
    <row r="24" spans="1:53" ht="29.1" customHeight="1">
      <c r="A24" s="5" t="s">
        <v>27</v>
      </c>
      <c r="B24" s="7">
        <v>0</v>
      </c>
      <c r="C24" s="7" t="s">
        <v>409</v>
      </c>
      <c r="D24" s="7" t="s">
        <v>409</v>
      </c>
      <c r="E24" s="7" t="s">
        <v>409</v>
      </c>
      <c r="F24" s="7" t="s">
        <v>409</v>
      </c>
      <c r="G24" s="7" t="s">
        <v>409</v>
      </c>
      <c r="H24" s="7" t="s">
        <v>409</v>
      </c>
      <c r="I24" s="7" t="s">
        <v>409</v>
      </c>
      <c r="J24" s="463" t="s">
        <v>409</v>
      </c>
      <c r="K24" s="463" t="s">
        <v>409</v>
      </c>
      <c r="L24" s="463" t="s">
        <v>409</v>
      </c>
      <c r="M24" s="463" t="s">
        <v>409</v>
      </c>
      <c r="N24" s="463" t="s">
        <v>409</v>
      </c>
      <c r="O24" s="463" t="s">
        <v>409</v>
      </c>
      <c r="P24" s="463" t="s">
        <v>409</v>
      </c>
      <c r="Q24" s="9">
        <v>0</v>
      </c>
      <c r="R24" s="9"/>
      <c r="S24" s="9"/>
      <c r="T24" s="9"/>
      <c r="U24" s="9"/>
      <c r="V24" s="9"/>
      <c r="W24" s="9"/>
      <c r="X24" s="9"/>
      <c r="Y24" s="12">
        <v>0.83</v>
      </c>
      <c r="Z24" s="15">
        <v>45</v>
      </c>
      <c r="AA24" s="18" t="s">
        <v>175</v>
      </c>
      <c r="AC24" s="11">
        <v>20</v>
      </c>
      <c r="AD24" s="10">
        <v>40</v>
      </c>
      <c r="AE24" s="12" t="s">
        <v>248</v>
      </c>
      <c r="AF24" s="12">
        <v>0.6</v>
      </c>
      <c r="AG24" s="15">
        <v>60</v>
      </c>
      <c r="AH24" s="16"/>
      <c r="AI24" s="16"/>
      <c r="AJ24" s="16"/>
      <c r="AK24" s="16"/>
      <c r="AL24" s="16"/>
      <c r="AM24" s="16"/>
      <c r="AN24" s="16"/>
      <c r="AO24" s="18" t="e">
        <v>#DIV/0!</v>
      </c>
      <c r="AP24" s="19">
        <v>30</v>
      </c>
      <c r="AQ24" s="120">
        <v>325.8</v>
      </c>
      <c r="AR24" s="120">
        <f t="shared" ref="AR24" si="18">AQ24</f>
        <v>325.8</v>
      </c>
      <c r="AS24" s="120">
        <f t="shared" si="0"/>
        <v>325.8</v>
      </c>
      <c r="AT24" s="34">
        <v>23</v>
      </c>
      <c r="AU24" s="51"/>
      <c r="AV24" s="51"/>
      <c r="AW24" s="51">
        <v>1700</v>
      </c>
      <c r="AX24" s="51" t="s">
        <v>175</v>
      </c>
      <c r="AY24" s="51" t="s">
        <v>175</v>
      </c>
      <c r="AZ24" s="51"/>
      <c r="BA24" s="51"/>
    </row>
    <row r="25" spans="1:53" ht="29.1" customHeight="1">
      <c r="A25" s="5" t="s">
        <v>8</v>
      </c>
      <c r="B25" s="7">
        <v>19800</v>
      </c>
      <c r="C25" s="7" t="s">
        <v>409</v>
      </c>
      <c r="D25" s="7" t="s">
        <v>409</v>
      </c>
      <c r="E25" s="7" t="s">
        <v>409</v>
      </c>
      <c r="F25" s="7" t="s">
        <v>409</v>
      </c>
      <c r="G25" s="7" t="s">
        <v>409</v>
      </c>
      <c r="H25" s="7" t="s">
        <v>409</v>
      </c>
      <c r="I25" s="7" t="s">
        <v>409</v>
      </c>
      <c r="J25" s="463" t="s">
        <v>409</v>
      </c>
      <c r="K25" s="463" t="s">
        <v>409</v>
      </c>
      <c r="L25" s="463" t="s">
        <v>409</v>
      </c>
      <c r="M25" s="463" t="s">
        <v>409</v>
      </c>
      <c r="N25" s="463" t="s">
        <v>409</v>
      </c>
      <c r="O25" s="463" t="s">
        <v>409</v>
      </c>
      <c r="P25" s="463" t="s">
        <v>409</v>
      </c>
      <c r="Q25" s="9">
        <v>14</v>
      </c>
      <c r="R25" s="9"/>
      <c r="S25" s="9">
        <v>5</v>
      </c>
      <c r="T25" s="9">
        <v>2</v>
      </c>
      <c r="U25" s="9">
        <v>4</v>
      </c>
      <c r="V25" s="9">
        <v>3</v>
      </c>
      <c r="W25" s="9"/>
      <c r="X25" s="9"/>
      <c r="Y25" s="12">
        <v>0.83</v>
      </c>
      <c r="Z25" s="15">
        <v>45</v>
      </c>
      <c r="AA25" s="18" t="s">
        <v>175</v>
      </c>
      <c r="AC25" s="11">
        <v>20</v>
      </c>
      <c r="AD25" s="10">
        <v>40</v>
      </c>
      <c r="AE25" s="12" t="s">
        <v>248</v>
      </c>
      <c r="AF25" s="12">
        <v>0.6</v>
      </c>
      <c r="AG25" s="15">
        <v>60</v>
      </c>
      <c r="AH25" s="16"/>
      <c r="AI25" s="16"/>
      <c r="AJ25" s="16"/>
      <c r="AK25" s="16"/>
      <c r="AL25" s="16"/>
      <c r="AM25" s="16"/>
      <c r="AN25" s="16"/>
      <c r="AO25" s="18">
        <v>0</v>
      </c>
      <c r="AP25" s="19">
        <v>30</v>
      </c>
      <c r="AQ25" s="120">
        <v>298.5</v>
      </c>
      <c r="AR25" s="120">
        <f t="shared" ref="AR25" si="19">AQ25</f>
        <v>298.5</v>
      </c>
      <c r="AS25" s="120">
        <f t="shared" si="0"/>
        <v>298.5</v>
      </c>
      <c r="AT25" s="34">
        <v>23</v>
      </c>
      <c r="AU25" s="51"/>
      <c r="AV25" s="51"/>
      <c r="AW25" s="51">
        <v>1700</v>
      </c>
      <c r="AX25" s="51" t="s">
        <v>175</v>
      </c>
      <c r="AY25" s="51" t="s">
        <v>175</v>
      </c>
      <c r="AZ25" s="51"/>
      <c r="BA25" s="51"/>
    </row>
    <row r="26" spans="1:53" ht="29.1" customHeight="1">
      <c r="A26" s="5" t="s">
        <v>11</v>
      </c>
      <c r="B26" s="7">
        <v>25049</v>
      </c>
      <c r="C26" s="7" t="s">
        <v>409</v>
      </c>
      <c r="D26" s="7" t="s">
        <v>409</v>
      </c>
      <c r="E26" s="7" t="s">
        <v>409</v>
      </c>
      <c r="F26" s="7" t="s">
        <v>409</v>
      </c>
      <c r="G26" s="7" t="s">
        <v>409</v>
      </c>
      <c r="H26" s="7" t="s">
        <v>409</v>
      </c>
      <c r="I26" s="7" t="s">
        <v>409</v>
      </c>
      <c r="J26" s="463" t="s">
        <v>409</v>
      </c>
      <c r="K26" s="463" t="s">
        <v>409</v>
      </c>
      <c r="L26" s="463" t="s">
        <v>409</v>
      </c>
      <c r="M26" s="463" t="s">
        <v>409</v>
      </c>
      <c r="N26" s="463" t="s">
        <v>409</v>
      </c>
      <c r="O26" s="463" t="s">
        <v>409</v>
      </c>
      <c r="P26" s="463" t="s">
        <v>409</v>
      </c>
      <c r="Q26" s="9">
        <v>37</v>
      </c>
      <c r="R26" s="9">
        <v>7</v>
      </c>
      <c r="S26" s="9">
        <v>12</v>
      </c>
      <c r="T26" s="9">
        <v>12</v>
      </c>
      <c r="U26" s="9">
        <v>4</v>
      </c>
      <c r="V26" s="9">
        <v>2</v>
      </c>
      <c r="W26" s="9"/>
      <c r="X26" s="9"/>
      <c r="Y26" s="12">
        <v>0.83</v>
      </c>
      <c r="Z26" s="15">
        <v>45</v>
      </c>
      <c r="AA26" s="18" t="s">
        <v>175</v>
      </c>
      <c r="AC26" s="11">
        <v>20</v>
      </c>
      <c r="AD26" s="10">
        <v>40</v>
      </c>
      <c r="AE26" s="12" t="s">
        <v>248</v>
      </c>
      <c r="AF26" s="12">
        <v>0.6</v>
      </c>
      <c r="AG26" s="15">
        <v>60</v>
      </c>
      <c r="AH26" s="16"/>
      <c r="AI26" s="16"/>
      <c r="AJ26" s="16"/>
      <c r="AK26" s="16"/>
      <c r="AL26" s="16"/>
      <c r="AM26" s="16"/>
      <c r="AN26" s="16"/>
      <c r="AO26" s="18">
        <v>0</v>
      </c>
      <c r="AP26" s="19">
        <v>30</v>
      </c>
      <c r="AQ26" s="120">
        <v>276.60000000000002</v>
      </c>
      <c r="AR26" s="120">
        <f t="shared" ref="AR26" si="20">AQ26</f>
        <v>276.60000000000002</v>
      </c>
      <c r="AS26" s="120">
        <f t="shared" si="0"/>
        <v>276.60000000000002</v>
      </c>
      <c r="AT26" s="34">
        <v>23</v>
      </c>
      <c r="AU26" s="51"/>
      <c r="AV26" s="51"/>
      <c r="AW26" s="51">
        <v>1700</v>
      </c>
      <c r="AX26" s="51" t="s">
        <v>175</v>
      </c>
      <c r="AY26" s="51" t="s">
        <v>175</v>
      </c>
      <c r="AZ26" s="51"/>
      <c r="BA26" s="51"/>
    </row>
    <row r="27" spans="1:53" ht="29.1" customHeight="1">
      <c r="A27" s="5" t="s">
        <v>14</v>
      </c>
      <c r="B27" s="7">
        <v>3525</v>
      </c>
      <c r="C27" s="7" t="s">
        <v>409</v>
      </c>
      <c r="D27" s="7" t="s">
        <v>409</v>
      </c>
      <c r="E27" s="7" t="s">
        <v>409</v>
      </c>
      <c r="F27" s="7" t="s">
        <v>409</v>
      </c>
      <c r="G27" s="7" t="s">
        <v>409</v>
      </c>
      <c r="H27" s="7" t="s">
        <v>409</v>
      </c>
      <c r="I27" s="7" t="s">
        <v>409</v>
      </c>
      <c r="J27" s="463" t="s">
        <v>409</v>
      </c>
      <c r="K27" s="463" t="s">
        <v>409</v>
      </c>
      <c r="L27" s="463" t="s">
        <v>409</v>
      </c>
      <c r="M27" s="463" t="s">
        <v>409</v>
      </c>
      <c r="N27" s="463" t="s">
        <v>409</v>
      </c>
      <c r="O27" s="463" t="s">
        <v>409</v>
      </c>
      <c r="P27" s="463" t="s">
        <v>409</v>
      </c>
      <c r="Q27" s="9">
        <v>6</v>
      </c>
      <c r="R27" s="9">
        <v>1</v>
      </c>
      <c r="S27" s="9">
        <v>2</v>
      </c>
      <c r="T27" s="9">
        <v>2</v>
      </c>
      <c r="U27" s="9">
        <v>1</v>
      </c>
      <c r="V27" s="9"/>
      <c r="W27" s="9"/>
      <c r="X27" s="9"/>
      <c r="Y27" s="12">
        <v>0.83</v>
      </c>
      <c r="Z27" s="15">
        <v>45</v>
      </c>
      <c r="AA27" s="18" t="s">
        <v>175</v>
      </c>
      <c r="AC27" s="11">
        <v>20</v>
      </c>
      <c r="AD27" s="10">
        <v>40</v>
      </c>
      <c r="AE27" s="12" t="s">
        <v>248</v>
      </c>
      <c r="AF27" s="12">
        <v>0.6</v>
      </c>
      <c r="AG27" s="15">
        <v>60</v>
      </c>
      <c r="AH27" s="16"/>
      <c r="AI27" s="16"/>
      <c r="AJ27" s="16"/>
      <c r="AK27" s="16"/>
      <c r="AL27" s="16"/>
      <c r="AM27" s="16"/>
      <c r="AN27" s="16"/>
      <c r="AO27" s="18">
        <v>0</v>
      </c>
      <c r="AP27" s="19">
        <v>30</v>
      </c>
      <c r="AQ27" s="120">
        <v>320.7</v>
      </c>
      <c r="AR27" s="120">
        <f t="shared" ref="AR27" si="21">AQ27</f>
        <v>320.7</v>
      </c>
      <c r="AS27" s="120">
        <f t="shared" si="0"/>
        <v>320.7</v>
      </c>
      <c r="AT27" s="34">
        <v>23</v>
      </c>
      <c r="AU27" s="51"/>
      <c r="AV27" s="51"/>
      <c r="AW27" s="51">
        <v>1700</v>
      </c>
      <c r="AX27" s="51" t="s">
        <v>175</v>
      </c>
      <c r="AY27" s="51" t="s">
        <v>175</v>
      </c>
      <c r="AZ27" s="51"/>
      <c r="BA27" s="51"/>
    </row>
    <row r="28" spans="1:53" ht="29.1" customHeight="1">
      <c r="A28" s="5" t="s">
        <v>12</v>
      </c>
      <c r="B28" s="7">
        <v>14655</v>
      </c>
      <c r="C28" s="7" t="s">
        <v>409</v>
      </c>
      <c r="D28" s="7" t="s">
        <v>409</v>
      </c>
      <c r="E28" s="7" t="s">
        <v>409</v>
      </c>
      <c r="F28" s="7" t="s">
        <v>409</v>
      </c>
      <c r="G28" s="7" t="s">
        <v>409</v>
      </c>
      <c r="H28" s="7" t="s">
        <v>409</v>
      </c>
      <c r="I28" s="7" t="s">
        <v>409</v>
      </c>
      <c r="J28" s="463" t="s">
        <v>409</v>
      </c>
      <c r="K28" s="463" t="s">
        <v>409</v>
      </c>
      <c r="L28" s="463" t="s">
        <v>409</v>
      </c>
      <c r="M28" s="463" t="s">
        <v>409</v>
      </c>
      <c r="N28" s="463" t="s">
        <v>409</v>
      </c>
      <c r="O28" s="463" t="s">
        <v>409</v>
      </c>
      <c r="P28" s="463" t="s">
        <v>409</v>
      </c>
      <c r="Q28" s="9">
        <v>26</v>
      </c>
      <c r="R28" s="9">
        <v>5</v>
      </c>
      <c r="S28" s="9">
        <v>14</v>
      </c>
      <c r="T28" s="9">
        <v>4</v>
      </c>
      <c r="U28" s="9">
        <v>2</v>
      </c>
      <c r="V28" s="9">
        <v>1</v>
      </c>
      <c r="W28" s="9"/>
      <c r="X28" s="9"/>
      <c r="Y28" s="12">
        <v>0.83</v>
      </c>
      <c r="Z28" s="15">
        <v>45</v>
      </c>
      <c r="AA28" s="18" t="s">
        <v>175</v>
      </c>
      <c r="AC28" s="11">
        <v>20</v>
      </c>
      <c r="AD28" s="10">
        <v>40</v>
      </c>
      <c r="AE28" s="12" t="s">
        <v>248</v>
      </c>
      <c r="AF28" s="12">
        <v>0.6</v>
      </c>
      <c r="AG28" s="15">
        <v>60</v>
      </c>
      <c r="AH28" s="16"/>
      <c r="AI28" s="16"/>
      <c r="AJ28" s="16"/>
      <c r="AK28" s="16"/>
      <c r="AL28" s="16"/>
      <c r="AM28" s="16"/>
      <c r="AN28" s="16"/>
      <c r="AO28" s="18">
        <v>0</v>
      </c>
      <c r="AP28" s="19">
        <v>30</v>
      </c>
      <c r="AQ28" s="120">
        <v>292.5</v>
      </c>
      <c r="AR28" s="120">
        <f t="shared" ref="AR28" si="22">AQ28</f>
        <v>292.5</v>
      </c>
      <c r="AS28" s="120">
        <f t="shared" si="0"/>
        <v>292.5</v>
      </c>
      <c r="AT28" s="34">
        <v>23</v>
      </c>
      <c r="AU28" s="51"/>
      <c r="AV28" s="51"/>
      <c r="AW28" s="51">
        <v>1700</v>
      </c>
      <c r="AX28" s="51" t="s">
        <v>175</v>
      </c>
      <c r="AY28" s="51" t="s">
        <v>175</v>
      </c>
      <c r="AZ28" s="51"/>
      <c r="BA28" s="51"/>
    </row>
    <row r="29" spans="1:53" ht="29.1" customHeight="1">
      <c r="A29" s="5" t="s">
        <v>25</v>
      </c>
      <c r="B29" s="7">
        <v>13070</v>
      </c>
      <c r="C29" s="7" t="s">
        <v>409</v>
      </c>
      <c r="D29" s="7" t="s">
        <v>409</v>
      </c>
      <c r="E29" s="7" t="s">
        <v>409</v>
      </c>
      <c r="F29" s="7" t="s">
        <v>409</v>
      </c>
      <c r="G29" s="7" t="s">
        <v>409</v>
      </c>
      <c r="H29" s="7" t="s">
        <v>409</v>
      </c>
      <c r="I29" s="7" t="s">
        <v>409</v>
      </c>
      <c r="J29" s="463" t="s">
        <v>409</v>
      </c>
      <c r="K29" s="463" t="s">
        <v>409</v>
      </c>
      <c r="L29" s="463" t="s">
        <v>409</v>
      </c>
      <c r="M29" s="463" t="s">
        <v>409</v>
      </c>
      <c r="N29" s="463" t="s">
        <v>409</v>
      </c>
      <c r="O29" s="463" t="s">
        <v>409</v>
      </c>
      <c r="P29" s="463" t="s">
        <v>409</v>
      </c>
      <c r="Q29" s="9">
        <v>10</v>
      </c>
      <c r="R29" s="9"/>
      <c r="S29" s="9">
        <v>2</v>
      </c>
      <c r="T29" s="9">
        <v>4</v>
      </c>
      <c r="U29" s="9">
        <v>1</v>
      </c>
      <c r="V29" s="9">
        <v>3</v>
      </c>
      <c r="W29" s="9"/>
      <c r="X29" s="9"/>
      <c r="Y29" s="12">
        <v>0.83</v>
      </c>
      <c r="Z29" s="15">
        <v>45</v>
      </c>
      <c r="AA29" s="18" t="s">
        <v>175</v>
      </c>
      <c r="AC29" s="11">
        <v>20</v>
      </c>
      <c r="AD29" s="10">
        <v>40</v>
      </c>
      <c r="AE29" s="12" t="s">
        <v>248</v>
      </c>
      <c r="AF29" s="12">
        <v>0.6</v>
      </c>
      <c r="AG29" s="15">
        <v>60</v>
      </c>
      <c r="AH29" s="16"/>
      <c r="AI29" s="16"/>
      <c r="AJ29" s="16"/>
      <c r="AK29" s="16"/>
      <c r="AL29" s="16"/>
      <c r="AM29" s="16"/>
      <c r="AN29" s="16"/>
      <c r="AO29" s="18">
        <v>0</v>
      </c>
      <c r="AP29" s="19">
        <v>30</v>
      </c>
      <c r="AQ29" s="120">
        <v>307.8</v>
      </c>
      <c r="AR29" s="120">
        <f t="shared" ref="AR29" si="23">AQ29</f>
        <v>307.8</v>
      </c>
      <c r="AS29" s="120">
        <f t="shared" si="0"/>
        <v>307.8</v>
      </c>
      <c r="AT29" s="34">
        <v>23</v>
      </c>
      <c r="AU29" s="51"/>
      <c r="AV29" s="51"/>
      <c r="AW29" s="51">
        <v>1700</v>
      </c>
      <c r="AX29" s="51" t="s">
        <v>175</v>
      </c>
      <c r="AY29" s="51" t="s">
        <v>175</v>
      </c>
      <c r="AZ29" s="51"/>
      <c r="BA29" s="51"/>
    </row>
    <row r="30" spans="1:53" ht="29.1" customHeight="1">
      <c r="A30" s="5" t="s">
        <v>26</v>
      </c>
      <c r="B30" s="7">
        <v>1950</v>
      </c>
      <c r="C30" s="7" t="s">
        <v>409</v>
      </c>
      <c r="D30" s="7" t="s">
        <v>409</v>
      </c>
      <c r="E30" s="7" t="s">
        <v>409</v>
      </c>
      <c r="F30" s="7" t="s">
        <v>409</v>
      </c>
      <c r="G30" s="7" t="s">
        <v>409</v>
      </c>
      <c r="H30" s="7" t="s">
        <v>409</v>
      </c>
      <c r="I30" s="7" t="s">
        <v>409</v>
      </c>
      <c r="J30" s="463" t="s">
        <v>409</v>
      </c>
      <c r="K30" s="463" t="s">
        <v>409</v>
      </c>
      <c r="L30" s="463" t="s">
        <v>409</v>
      </c>
      <c r="M30" s="463" t="s">
        <v>409</v>
      </c>
      <c r="N30" s="463" t="s">
        <v>409</v>
      </c>
      <c r="O30" s="463" t="s">
        <v>409</v>
      </c>
      <c r="P30" s="463" t="s">
        <v>409</v>
      </c>
      <c r="Q30" s="9">
        <v>9</v>
      </c>
      <c r="R30" s="9"/>
      <c r="S30" s="9">
        <v>8</v>
      </c>
      <c r="T30" s="9">
        <v>1</v>
      </c>
      <c r="U30" s="9"/>
      <c r="V30" s="9"/>
      <c r="W30" s="9"/>
      <c r="X30" s="9"/>
      <c r="Y30" s="12">
        <v>0.83</v>
      </c>
      <c r="Z30" s="15">
        <v>45</v>
      </c>
      <c r="AA30" s="18" t="s">
        <v>175</v>
      </c>
      <c r="AC30" s="11">
        <v>20</v>
      </c>
      <c r="AD30" s="10">
        <v>40</v>
      </c>
      <c r="AE30" s="12" t="s">
        <v>248</v>
      </c>
      <c r="AF30" s="12">
        <v>0.6</v>
      </c>
      <c r="AG30" s="15">
        <v>60</v>
      </c>
      <c r="AH30" s="16"/>
      <c r="AI30" s="16"/>
      <c r="AJ30" s="16"/>
      <c r="AK30" s="16"/>
      <c r="AL30" s="16"/>
      <c r="AM30" s="16"/>
      <c r="AN30" s="16"/>
      <c r="AO30" s="18">
        <v>0</v>
      </c>
      <c r="AP30" s="19">
        <v>30</v>
      </c>
      <c r="AQ30" s="120">
        <v>296.39999999999998</v>
      </c>
      <c r="AR30" s="120">
        <f t="shared" ref="AR30" si="24">AQ30</f>
        <v>296.39999999999998</v>
      </c>
      <c r="AS30" s="120">
        <f t="shared" si="0"/>
        <v>296.39999999999998</v>
      </c>
      <c r="AT30" s="34">
        <v>23</v>
      </c>
      <c r="AU30" s="51"/>
      <c r="AV30" s="51"/>
      <c r="AW30" s="51">
        <v>1700</v>
      </c>
      <c r="AX30" s="51" t="s">
        <v>175</v>
      </c>
      <c r="AY30" s="51" t="s">
        <v>175</v>
      </c>
      <c r="AZ30" s="51"/>
      <c r="BA30" s="51"/>
    </row>
    <row r="31" spans="1:53" ht="29.1" customHeight="1">
      <c r="A31" s="5" t="s">
        <v>5</v>
      </c>
      <c r="B31" s="7">
        <v>47547</v>
      </c>
      <c r="C31" s="7" t="s">
        <v>409</v>
      </c>
      <c r="D31" s="7" t="s">
        <v>409</v>
      </c>
      <c r="E31" s="7" t="s">
        <v>409</v>
      </c>
      <c r="F31" s="7" t="s">
        <v>409</v>
      </c>
      <c r="G31" s="7" t="s">
        <v>409</v>
      </c>
      <c r="H31" s="7" t="s">
        <v>409</v>
      </c>
      <c r="I31" s="7" t="s">
        <v>409</v>
      </c>
      <c r="J31" s="463" t="s">
        <v>409</v>
      </c>
      <c r="K31" s="463" t="s">
        <v>409</v>
      </c>
      <c r="L31" s="463" t="s">
        <v>409</v>
      </c>
      <c r="M31" s="463" t="s">
        <v>409</v>
      </c>
      <c r="N31" s="463" t="s">
        <v>409</v>
      </c>
      <c r="O31" s="463" t="s">
        <v>409</v>
      </c>
      <c r="P31" s="463" t="s">
        <v>409</v>
      </c>
      <c r="Q31" s="9">
        <v>81</v>
      </c>
      <c r="R31" s="9">
        <v>15</v>
      </c>
      <c r="S31" s="9">
        <v>27</v>
      </c>
      <c r="T31" s="9">
        <v>28</v>
      </c>
      <c r="U31" s="9">
        <v>10</v>
      </c>
      <c r="V31" s="9">
        <v>1</v>
      </c>
      <c r="W31" s="9"/>
      <c r="X31" s="9"/>
      <c r="Y31" s="12">
        <v>0.83</v>
      </c>
      <c r="Z31" s="15">
        <v>45</v>
      </c>
      <c r="AA31" s="18" t="s">
        <v>175</v>
      </c>
      <c r="AC31" s="11">
        <v>20</v>
      </c>
      <c r="AD31" s="10">
        <v>40</v>
      </c>
      <c r="AE31" s="12" t="s">
        <v>248</v>
      </c>
      <c r="AF31" s="12">
        <v>0.6</v>
      </c>
      <c r="AG31" s="15">
        <v>60</v>
      </c>
      <c r="AH31" s="16"/>
      <c r="AI31" s="16"/>
      <c r="AJ31" s="16"/>
      <c r="AK31" s="16"/>
      <c r="AL31" s="16"/>
      <c r="AM31" s="16"/>
      <c r="AN31" s="16"/>
      <c r="AO31" s="18">
        <v>0</v>
      </c>
      <c r="AP31" s="19">
        <v>30</v>
      </c>
      <c r="AQ31" s="120">
        <v>295.2</v>
      </c>
      <c r="AR31" s="120">
        <f t="shared" ref="AR31" si="25">AQ31</f>
        <v>295.2</v>
      </c>
      <c r="AS31" s="120">
        <f t="shared" si="0"/>
        <v>295.2</v>
      </c>
      <c r="AT31" s="34">
        <v>23</v>
      </c>
      <c r="AU31" s="51"/>
      <c r="AV31" s="51"/>
      <c r="AW31" s="51">
        <v>1700</v>
      </c>
      <c r="AX31" s="51" t="s">
        <v>175</v>
      </c>
      <c r="AY31" s="51" t="s">
        <v>175</v>
      </c>
      <c r="AZ31" s="51"/>
      <c r="BA31" s="51"/>
    </row>
    <row r="32" spans="1:53" ht="29.1" customHeight="1">
      <c r="A32" s="5" t="s">
        <v>7</v>
      </c>
      <c r="B32" s="7">
        <v>13087</v>
      </c>
      <c r="C32" s="7" t="s">
        <v>409</v>
      </c>
      <c r="D32" s="7" t="s">
        <v>409</v>
      </c>
      <c r="E32" s="7" t="s">
        <v>409</v>
      </c>
      <c r="F32" s="7" t="s">
        <v>409</v>
      </c>
      <c r="G32" s="7" t="s">
        <v>409</v>
      </c>
      <c r="H32" s="7" t="s">
        <v>409</v>
      </c>
      <c r="I32" s="7" t="s">
        <v>409</v>
      </c>
      <c r="J32" s="463" t="s">
        <v>409</v>
      </c>
      <c r="K32" s="463" t="s">
        <v>409</v>
      </c>
      <c r="L32" s="463" t="s">
        <v>409</v>
      </c>
      <c r="M32" s="463" t="s">
        <v>409</v>
      </c>
      <c r="N32" s="463" t="s">
        <v>409</v>
      </c>
      <c r="O32" s="463" t="s">
        <v>409</v>
      </c>
      <c r="P32" s="463" t="s">
        <v>409</v>
      </c>
      <c r="Q32" s="9">
        <v>33</v>
      </c>
      <c r="R32" s="9">
        <v>13</v>
      </c>
      <c r="S32" s="9">
        <v>10</v>
      </c>
      <c r="T32" s="9">
        <v>6</v>
      </c>
      <c r="U32" s="9">
        <v>3</v>
      </c>
      <c r="V32" s="9">
        <v>1</v>
      </c>
      <c r="W32" s="9"/>
      <c r="X32" s="9"/>
      <c r="Y32" s="12">
        <v>0.83</v>
      </c>
      <c r="Z32" s="15">
        <v>45</v>
      </c>
      <c r="AA32" s="18" t="s">
        <v>175</v>
      </c>
      <c r="AC32" s="11">
        <v>20</v>
      </c>
      <c r="AD32" s="10">
        <v>40</v>
      </c>
      <c r="AE32" s="12" t="s">
        <v>248</v>
      </c>
      <c r="AF32" s="12">
        <v>0.6</v>
      </c>
      <c r="AG32" s="15">
        <v>60</v>
      </c>
      <c r="AH32" s="16"/>
      <c r="AI32" s="16"/>
      <c r="AJ32" s="16"/>
      <c r="AK32" s="16"/>
      <c r="AL32" s="16"/>
      <c r="AM32" s="16"/>
      <c r="AN32" s="16"/>
      <c r="AO32" s="18">
        <v>0</v>
      </c>
      <c r="AP32" s="19">
        <v>30</v>
      </c>
      <c r="AQ32" s="120">
        <v>338.4</v>
      </c>
      <c r="AR32" s="120">
        <f t="shared" ref="AR32" si="26">AQ32</f>
        <v>338.4</v>
      </c>
      <c r="AS32" s="120">
        <f t="shared" si="0"/>
        <v>338.4</v>
      </c>
      <c r="AT32" s="34">
        <v>23</v>
      </c>
      <c r="AU32" s="51"/>
      <c r="AV32" s="51"/>
      <c r="AW32" s="51">
        <v>1700</v>
      </c>
      <c r="AX32" s="51" t="s">
        <v>175</v>
      </c>
      <c r="AY32" s="51" t="s">
        <v>175</v>
      </c>
      <c r="AZ32" s="51"/>
      <c r="BA32" s="51"/>
    </row>
    <row r="33" spans="1:53" ht="29.1" customHeight="1">
      <c r="A33" s="140" t="s">
        <v>1</v>
      </c>
      <c r="B33" s="7">
        <v>38678</v>
      </c>
      <c r="C33" s="7" t="s">
        <v>409</v>
      </c>
      <c r="D33" s="7" t="s">
        <v>409</v>
      </c>
      <c r="E33" s="7" t="s">
        <v>409</v>
      </c>
      <c r="F33" s="7" t="s">
        <v>409</v>
      </c>
      <c r="G33" s="7" t="s">
        <v>409</v>
      </c>
      <c r="H33" s="7" t="s">
        <v>409</v>
      </c>
      <c r="I33" s="7" t="s">
        <v>409</v>
      </c>
      <c r="J33" s="463" t="s">
        <v>409</v>
      </c>
      <c r="K33" s="463" t="s">
        <v>409</v>
      </c>
      <c r="L33" s="463" t="s">
        <v>409</v>
      </c>
      <c r="M33" s="463" t="s">
        <v>409</v>
      </c>
      <c r="N33" s="463" t="s">
        <v>409</v>
      </c>
      <c r="O33" s="463" t="s">
        <v>409</v>
      </c>
      <c r="P33" s="463" t="s">
        <v>409</v>
      </c>
      <c r="Q33" s="9">
        <v>51</v>
      </c>
      <c r="R33" s="9">
        <v>6</v>
      </c>
      <c r="S33" s="9">
        <v>18</v>
      </c>
      <c r="T33" s="9">
        <v>15</v>
      </c>
      <c r="U33" s="9">
        <v>8</v>
      </c>
      <c r="V33" s="9">
        <v>4</v>
      </c>
      <c r="W33" s="9"/>
      <c r="X33" s="9"/>
      <c r="Y33" s="12">
        <v>0.83</v>
      </c>
      <c r="Z33" s="15">
        <v>45</v>
      </c>
      <c r="AA33" s="18" t="s">
        <v>175</v>
      </c>
      <c r="AC33" s="11">
        <v>20</v>
      </c>
      <c r="AD33" s="10">
        <v>40</v>
      </c>
      <c r="AE33" s="12" t="s">
        <v>248</v>
      </c>
      <c r="AF33" s="12">
        <v>0.6</v>
      </c>
      <c r="AG33" s="15">
        <v>60</v>
      </c>
      <c r="AH33" s="16"/>
      <c r="AI33" s="16"/>
      <c r="AJ33" s="16"/>
      <c r="AK33" s="16"/>
      <c r="AL33" s="16"/>
      <c r="AM33" s="16"/>
      <c r="AN33" s="16"/>
      <c r="AO33" s="18">
        <v>0</v>
      </c>
      <c r="AP33" s="19">
        <v>30</v>
      </c>
      <c r="AQ33" s="120">
        <v>284.10000000000002</v>
      </c>
      <c r="AR33" s="120">
        <f t="shared" ref="AR33" si="27">AQ33</f>
        <v>284.10000000000002</v>
      </c>
      <c r="AS33" s="120">
        <f t="shared" si="0"/>
        <v>284.10000000000002</v>
      </c>
      <c r="AT33" s="34">
        <v>23</v>
      </c>
      <c r="AU33" s="51"/>
      <c r="AV33" s="51"/>
      <c r="AW33" s="51">
        <v>1700</v>
      </c>
      <c r="AX33" s="51" t="s">
        <v>175</v>
      </c>
      <c r="AY33" s="51" t="s">
        <v>175</v>
      </c>
      <c r="AZ33" s="51"/>
      <c r="BA33" s="51"/>
    </row>
    <row r="34" spans="1:53" ht="29.1" customHeight="1">
      <c r="A34" s="142" t="s">
        <v>37</v>
      </c>
      <c r="B34" s="7">
        <v>557302</v>
      </c>
      <c r="C34" s="7">
        <v>3055</v>
      </c>
      <c r="D34" s="7">
        <v>51178</v>
      </c>
      <c r="E34" s="7">
        <v>91735</v>
      </c>
      <c r="F34" s="7">
        <v>119373</v>
      </c>
      <c r="G34" s="7">
        <v>160999</v>
      </c>
      <c r="H34" s="7">
        <v>47780</v>
      </c>
      <c r="I34" s="7">
        <v>82269</v>
      </c>
      <c r="J34" s="20"/>
      <c r="K34" s="20"/>
      <c r="L34" s="20"/>
      <c r="M34" s="20"/>
      <c r="N34" s="20"/>
      <c r="O34" s="20"/>
      <c r="P34" s="20"/>
      <c r="Q34" s="9">
        <v>776</v>
      </c>
      <c r="R34" s="9"/>
      <c r="S34" s="9"/>
      <c r="T34" s="9"/>
      <c r="U34" s="9"/>
      <c r="V34" s="9"/>
      <c r="W34" s="9"/>
      <c r="X34" s="9"/>
      <c r="Y34" s="12">
        <v>0.83</v>
      </c>
      <c r="Z34" s="15">
        <v>45</v>
      </c>
      <c r="AA34" s="18" t="s">
        <v>175</v>
      </c>
      <c r="AC34" s="10">
        <v>20</v>
      </c>
      <c r="AD34" s="10">
        <v>40</v>
      </c>
      <c r="AE34" s="12" t="s">
        <v>248</v>
      </c>
      <c r="AF34" s="12">
        <v>0.6</v>
      </c>
      <c r="AG34" s="15">
        <v>60</v>
      </c>
      <c r="AH34" s="16"/>
      <c r="AI34" s="16"/>
      <c r="AJ34" s="16"/>
      <c r="AK34" s="16"/>
      <c r="AL34" s="16"/>
      <c r="AM34" s="16"/>
      <c r="AN34" s="16"/>
      <c r="AO34" s="18" t="e">
        <v>#DIV/0!</v>
      </c>
      <c r="AP34" s="19">
        <v>30</v>
      </c>
      <c r="AQ34" s="120">
        <v>304</v>
      </c>
      <c r="AR34" s="120">
        <f t="shared" ref="AR34" si="28">AQ34</f>
        <v>304</v>
      </c>
      <c r="AS34" s="120">
        <f t="shared" si="0"/>
        <v>304</v>
      </c>
      <c r="AT34" s="34">
        <v>23</v>
      </c>
      <c r="AU34" s="51">
        <v>0</v>
      </c>
      <c r="AV34" s="51">
        <v>0</v>
      </c>
      <c r="AW34" s="51">
        <v>1700</v>
      </c>
      <c r="AX34" s="51" t="s">
        <v>175</v>
      </c>
      <c r="AY34" s="51" t="s">
        <v>175</v>
      </c>
      <c r="AZ34" s="51"/>
      <c r="BA34" s="51"/>
    </row>
    <row r="35" spans="1:53" s="37" customFormat="1" ht="29.1" customHeight="1">
      <c r="B35" s="7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37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ht="30" customHeight="1">
      <c r="A36" s="36" t="s">
        <v>29</v>
      </c>
      <c r="B36" s="7">
        <v>1900</v>
      </c>
      <c r="C36" s="7" t="s">
        <v>409</v>
      </c>
      <c r="D36" s="7" t="s">
        <v>409</v>
      </c>
      <c r="E36" s="7" t="s">
        <v>409</v>
      </c>
      <c r="F36" s="7" t="s">
        <v>409</v>
      </c>
      <c r="G36" s="7" t="s">
        <v>409</v>
      </c>
      <c r="H36" s="7" t="s">
        <v>409</v>
      </c>
      <c r="I36" s="7" t="s">
        <v>409</v>
      </c>
      <c r="J36" s="20" t="s">
        <v>409</v>
      </c>
      <c r="K36" s="20" t="s">
        <v>409</v>
      </c>
      <c r="L36" s="20" t="s">
        <v>409</v>
      </c>
      <c r="M36" s="20" t="s">
        <v>409</v>
      </c>
      <c r="N36" s="20" t="s">
        <v>409</v>
      </c>
      <c r="O36" s="20" t="s">
        <v>409</v>
      </c>
      <c r="P36" s="20" t="s">
        <v>409</v>
      </c>
      <c r="Q36" s="9">
        <v>4</v>
      </c>
      <c r="R36" s="9"/>
      <c r="S36" s="9">
        <v>2</v>
      </c>
      <c r="T36" s="9">
        <v>2</v>
      </c>
      <c r="U36" s="9"/>
      <c r="V36" s="9"/>
      <c r="W36" s="9"/>
      <c r="X36" s="9"/>
      <c r="Y36" s="12">
        <v>0.83</v>
      </c>
      <c r="Z36" s="15">
        <v>45</v>
      </c>
      <c r="AA36" s="18" t="s">
        <v>175</v>
      </c>
      <c r="AC36" s="11">
        <v>20</v>
      </c>
      <c r="AD36" s="10">
        <v>40</v>
      </c>
      <c r="AE36" s="12" t="s">
        <v>248</v>
      </c>
      <c r="AF36" s="12">
        <v>0.6</v>
      </c>
      <c r="AG36" s="15">
        <v>60</v>
      </c>
      <c r="AH36" s="16"/>
      <c r="AI36" s="16"/>
      <c r="AJ36" s="16"/>
      <c r="AK36" s="16"/>
      <c r="AL36" s="16"/>
      <c r="AM36" s="16"/>
      <c r="AN36" s="16"/>
      <c r="AO36" s="18">
        <v>0</v>
      </c>
      <c r="AP36" s="19">
        <v>30</v>
      </c>
      <c r="AQ36" s="120">
        <v>391.2</v>
      </c>
      <c r="AR36" s="120">
        <f t="shared" ref="AR36:AS36" si="29">AQ36</f>
        <v>391.2</v>
      </c>
      <c r="AS36" s="120">
        <f t="shared" si="29"/>
        <v>391.2</v>
      </c>
      <c r="AT36" s="34">
        <v>23</v>
      </c>
      <c r="AU36" s="51"/>
      <c r="AV36" s="51"/>
      <c r="AW36" s="51">
        <v>1700</v>
      </c>
      <c r="AX36" s="51" t="s">
        <v>175</v>
      </c>
      <c r="AY36" s="51" t="s">
        <v>175</v>
      </c>
      <c r="AZ36" s="51"/>
      <c r="BA36" s="51"/>
    </row>
    <row r="37" spans="1:53" ht="30" customHeight="1">
      <c r="A37" s="36" t="s">
        <v>28</v>
      </c>
      <c r="B37" s="7">
        <v>2650</v>
      </c>
      <c r="C37" s="7" t="s">
        <v>409</v>
      </c>
      <c r="D37" s="7" t="s">
        <v>409</v>
      </c>
      <c r="E37" s="7" t="s">
        <v>409</v>
      </c>
      <c r="F37" s="7" t="s">
        <v>409</v>
      </c>
      <c r="G37" s="7" t="s">
        <v>409</v>
      </c>
      <c r="H37" s="7" t="s">
        <v>409</v>
      </c>
      <c r="I37" s="7" t="s">
        <v>409</v>
      </c>
      <c r="J37" s="20" t="s">
        <v>409</v>
      </c>
      <c r="K37" s="20" t="s">
        <v>409</v>
      </c>
      <c r="L37" s="20" t="s">
        <v>409</v>
      </c>
      <c r="M37" s="20" t="s">
        <v>409</v>
      </c>
      <c r="N37" s="20" t="s">
        <v>409</v>
      </c>
      <c r="O37" s="20" t="s">
        <v>409</v>
      </c>
      <c r="P37" s="20" t="s">
        <v>409</v>
      </c>
      <c r="Q37" s="9">
        <v>6</v>
      </c>
      <c r="R37" s="9"/>
      <c r="S37" s="9">
        <v>4</v>
      </c>
      <c r="T37" s="9">
        <v>2</v>
      </c>
      <c r="U37" s="9"/>
      <c r="V37" s="9"/>
      <c r="W37" s="9"/>
      <c r="X37" s="9"/>
      <c r="Y37" s="12">
        <v>0.83</v>
      </c>
      <c r="Z37" s="15">
        <v>45</v>
      </c>
      <c r="AA37" s="18" t="s">
        <v>175</v>
      </c>
      <c r="AC37" s="11">
        <v>20</v>
      </c>
      <c r="AD37" s="10">
        <v>40</v>
      </c>
      <c r="AE37" s="12" t="s">
        <v>248</v>
      </c>
      <c r="AF37" s="12">
        <v>0.6</v>
      </c>
      <c r="AG37" s="15">
        <v>60</v>
      </c>
      <c r="AH37" s="16"/>
      <c r="AI37" s="16"/>
      <c r="AJ37" s="16"/>
      <c r="AK37" s="16"/>
      <c r="AL37" s="16"/>
      <c r="AM37" s="16"/>
      <c r="AN37" s="16"/>
      <c r="AO37" s="18">
        <v>0</v>
      </c>
      <c r="AP37" s="19">
        <v>30</v>
      </c>
      <c r="AQ37" s="120">
        <v>352.8</v>
      </c>
      <c r="AR37" s="120">
        <f t="shared" ref="AR37:AS37" si="30">AQ37</f>
        <v>352.8</v>
      </c>
      <c r="AS37" s="120">
        <f t="shared" si="30"/>
        <v>352.8</v>
      </c>
      <c r="AT37" s="34">
        <v>23</v>
      </c>
      <c r="AU37" s="51"/>
      <c r="AV37" s="51"/>
      <c r="AW37" s="51">
        <v>1700</v>
      </c>
      <c r="AX37" s="51" t="s">
        <v>175</v>
      </c>
      <c r="AY37" s="51" t="s">
        <v>175</v>
      </c>
      <c r="AZ37" s="51"/>
      <c r="BA37" s="51"/>
    </row>
    <row r="38" spans="1:53" ht="30" customHeight="1">
      <c r="A38" s="36" t="s">
        <v>35</v>
      </c>
      <c r="B38" s="7">
        <v>0</v>
      </c>
      <c r="C38" s="7" t="s">
        <v>409</v>
      </c>
      <c r="D38" s="7" t="s">
        <v>409</v>
      </c>
      <c r="E38" s="7" t="s">
        <v>409</v>
      </c>
      <c r="F38" s="7" t="s">
        <v>409</v>
      </c>
      <c r="G38" s="7" t="s">
        <v>409</v>
      </c>
      <c r="H38" s="7" t="s">
        <v>409</v>
      </c>
      <c r="I38" s="7" t="s">
        <v>409</v>
      </c>
      <c r="J38" s="20" t="s">
        <v>409</v>
      </c>
      <c r="K38" s="20" t="s">
        <v>409</v>
      </c>
      <c r="L38" s="20" t="s">
        <v>409</v>
      </c>
      <c r="M38" s="20" t="s">
        <v>409</v>
      </c>
      <c r="N38" s="20" t="s">
        <v>409</v>
      </c>
      <c r="O38" s="20" t="s">
        <v>409</v>
      </c>
      <c r="P38" s="20" t="s">
        <v>409</v>
      </c>
      <c r="Q38" s="9">
        <v>0</v>
      </c>
      <c r="R38" s="9"/>
      <c r="S38" s="9"/>
      <c r="T38" s="9"/>
      <c r="U38" s="9"/>
      <c r="V38" s="9"/>
      <c r="W38" s="9"/>
      <c r="X38" s="9"/>
      <c r="Y38" s="12">
        <v>0.83</v>
      </c>
      <c r="Z38" s="15">
        <v>45</v>
      </c>
      <c r="AA38" s="18" t="s">
        <v>175</v>
      </c>
      <c r="AC38" s="11">
        <v>20</v>
      </c>
      <c r="AD38" s="10">
        <v>40</v>
      </c>
      <c r="AE38" s="12" t="s">
        <v>248</v>
      </c>
      <c r="AF38" s="12">
        <v>0.6</v>
      </c>
      <c r="AG38" s="15">
        <v>60</v>
      </c>
      <c r="AH38" s="16"/>
      <c r="AI38" s="16"/>
      <c r="AJ38" s="16"/>
      <c r="AK38" s="16"/>
      <c r="AL38" s="16"/>
      <c r="AM38" s="16"/>
      <c r="AN38" s="16"/>
      <c r="AO38" s="18" t="e">
        <v>#DIV/0!</v>
      </c>
      <c r="AP38" s="19">
        <v>30</v>
      </c>
      <c r="AQ38" s="120">
        <v>362.1</v>
      </c>
      <c r="AR38" s="120">
        <f t="shared" ref="AR38:AS38" si="31">AQ38</f>
        <v>362.1</v>
      </c>
      <c r="AS38" s="120">
        <f t="shared" si="31"/>
        <v>362.1</v>
      </c>
      <c r="AT38" s="34">
        <v>23</v>
      </c>
      <c r="AU38" s="51"/>
      <c r="AV38" s="51"/>
      <c r="AW38" s="51">
        <v>1700</v>
      </c>
      <c r="AX38" s="51" t="s">
        <v>175</v>
      </c>
      <c r="AY38" s="51" t="s">
        <v>175</v>
      </c>
      <c r="AZ38" s="51"/>
      <c r="BA38" s="51"/>
    </row>
    <row r="39" spans="1:53" s="37" customFormat="1" ht="30" customHeight="1">
      <c r="A39" s="2"/>
      <c r="B39" s="7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ht="36" customHeight="1">
      <c r="A40" s="143" t="s">
        <v>36</v>
      </c>
      <c r="B40" s="7">
        <v>561852</v>
      </c>
      <c r="C40" s="39">
        <v>3055</v>
      </c>
      <c r="D40" s="39">
        <v>53128</v>
      </c>
      <c r="E40" s="39">
        <v>94335</v>
      </c>
      <c r="F40" s="39">
        <v>119373</v>
      </c>
      <c r="G40" s="39">
        <v>160999</v>
      </c>
      <c r="H40" s="39">
        <v>47780</v>
      </c>
      <c r="I40" s="39">
        <v>82269</v>
      </c>
      <c r="J40" s="20"/>
      <c r="K40" s="20"/>
      <c r="L40" s="20"/>
      <c r="M40" s="20"/>
      <c r="N40" s="20"/>
      <c r="O40" s="20"/>
      <c r="P40" s="20"/>
      <c r="Q40" s="47">
        <v>786</v>
      </c>
      <c r="R40" s="47">
        <v>0</v>
      </c>
      <c r="S40" s="47">
        <v>5</v>
      </c>
      <c r="T40" s="47">
        <v>8</v>
      </c>
      <c r="U40" s="47">
        <v>20</v>
      </c>
      <c r="V40" s="47">
        <v>24</v>
      </c>
      <c r="W40" s="47">
        <v>0</v>
      </c>
      <c r="X40" s="47">
        <v>0</v>
      </c>
      <c r="Y40" s="12">
        <v>0.83</v>
      </c>
      <c r="Z40" s="15">
        <v>45</v>
      </c>
      <c r="AA40" s="18" t="s">
        <v>175</v>
      </c>
      <c r="AC40" s="40">
        <v>20</v>
      </c>
      <c r="AD40" s="10">
        <v>40</v>
      </c>
      <c r="AE40" s="12" t="s">
        <v>248</v>
      </c>
      <c r="AF40" s="12">
        <v>0.6</v>
      </c>
      <c r="AG40" s="15">
        <v>60</v>
      </c>
      <c r="AH40" s="41"/>
      <c r="AI40" s="41"/>
      <c r="AJ40" s="41"/>
      <c r="AK40" s="41"/>
      <c r="AL40" s="41"/>
      <c r="AM40" s="41"/>
      <c r="AN40" s="41"/>
      <c r="AO40" s="49">
        <v>0</v>
      </c>
      <c r="AP40" s="19">
        <v>30</v>
      </c>
      <c r="AQ40" s="22">
        <v>310</v>
      </c>
      <c r="AR40" s="120">
        <f t="shared" ref="AR40:AS40" si="32">AQ40</f>
        <v>310</v>
      </c>
      <c r="AS40" s="120">
        <f t="shared" si="32"/>
        <v>310</v>
      </c>
      <c r="AT40" s="34">
        <v>23</v>
      </c>
      <c r="AU40" s="52">
        <v>0</v>
      </c>
      <c r="AV40" s="52">
        <v>0</v>
      </c>
      <c r="AW40" s="51">
        <v>1700</v>
      </c>
      <c r="AX40" s="51" t="s">
        <v>175</v>
      </c>
      <c r="AY40" s="51" t="s">
        <v>175</v>
      </c>
      <c r="AZ40" s="52"/>
      <c r="BA40" s="52"/>
    </row>
    <row r="44" spans="1:53" ht="18" thickBot="1"/>
    <row r="45" spans="1:53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  <c r="AU45" s="233"/>
      <c r="AV45" s="233"/>
      <c r="AW45" s="233"/>
      <c r="AX45" s="233"/>
      <c r="AY45" s="233"/>
      <c r="AZ45" s="233"/>
      <c r="BA45" s="234"/>
    </row>
    <row r="46" spans="1:53" outlineLevel="1"/>
    <row r="47" spans="1:53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177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563" t="s">
        <v>50</v>
      </c>
      <c r="AI47" s="564"/>
      <c r="AJ47" s="564"/>
      <c r="AK47" s="564"/>
      <c r="AL47" s="564"/>
      <c r="AM47" s="564"/>
      <c r="AN47" s="565"/>
      <c r="AO47" s="491" t="s">
        <v>53</v>
      </c>
      <c r="AP47" s="524" t="s">
        <v>54</v>
      </c>
      <c r="AQ47" s="538" t="s">
        <v>55</v>
      </c>
      <c r="AR47" s="541" t="s">
        <v>56</v>
      </c>
      <c r="AS47" s="544" t="s">
        <v>57</v>
      </c>
      <c r="AT47" s="547" t="s">
        <v>34</v>
      </c>
      <c r="AU47" s="528" t="s">
        <v>58</v>
      </c>
      <c r="AV47" s="528" t="s">
        <v>59</v>
      </c>
      <c r="AW47" s="528" t="s">
        <v>48</v>
      </c>
      <c r="AX47" s="528" t="s">
        <v>64</v>
      </c>
      <c r="AY47" s="528" t="s">
        <v>65</v>
      </c>
      <c r="AZ47" s="528" t="s">
        <v>67</v>
      </c>
      <c r="BA47" s="528" t="s">
        <v>49</v>
      </c>
    </row>
    <row r="48" spans="1:53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566"/>
      <c r="AI48" s="567"/>
      <c r="AJ48" s="567"/>
      <c r="AK48" s="567"/>
      <c r="AL48" s="567"/>
      <c r="AM48" s="567"/>
      <c r="AN48" s="568"/>
      <c r="AO48" s="492"/>
      <c r="AP48" s="525"/>
      <c r="AQ48" s="539"/>
      <c r="AR48" s="542"/>
      <c r="AS48" s="545"/>
      <c r="AT48" s="548"/>
      <c r="AU48" s="529"/>
      <c r="AV48" s="529"/>
      <c r="AW48" s="529"/>
      <c r="AX48" s="529"/>
      <c r="AY48" s="529"/>
      <c r="AZ48" s="529"/>
      <c r="BA48" s="529"/>
    </row>
    <row r="49" spans="1:53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13" t="s">
        <v>44</v>
      </c>
      <c r="AI49" s="14" t="s">
        <v>45</v>
      </c>
      <c r="AJ49" s="13" t="s">
        <v>46</v>
      </c>
      <c r="AK49" s="13" t="s">
        <v>47</v>
      </c>
      <c r="AL49" s="13" t="s">
        <v>63</v>
      </c>
      <c r="AM49" s="13" t="s">
        <v>61</v>
      </c>
      <c r="AN49" s="13" t="s">
        <v>62</v>
      </c>
      <c r="AO49" s="493"/>
      <c r="AP49" s="526"/>
      <c r="AQ49" s="540"/>
      <c r="AR49" s="543"/>
      <c r="AS49" s="546"/>
      <c r="AT49" s="549"/>
      <c r="AU49" s="530"/>
      <c r="AV49" s="530"/>
      <c r="AW49" s="530"/>
      <c r="AX49" s="530"/>
      <c r="AY49" s="530"/>
      <c r="AZ49" s="530"/>
      <c r="BA49" s="530"/>
    </row>
    <row r="50" spans="1:53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/>
      <c r="Z50" s="15"/>
      <c r="AA50" s="18"/>
      <c r="AC50" s="10" t="s">
        <v>204</v>
      </c>
      <c r="AD50" s="10" t="s">
        <v>204</v>
      </c>
      <c r="AE50" s="12" t="s">
        <v>215</v>
      </c>
      <c r="AF50" s="12" t="s">
        <v>205</v>
      </c>
      <c r="AG50" s="15" t="s">
        <v>205</v>
      </c>
      <c r="AH50" s="16"/>
      <c r="AI50" s="16"/>
      <c r="AJ50" s="16"/>
      <c r="AK50" s="16"/>
      <c r="AL50" s="16"/>
      <c r="AM50" s="16"/>
      <c r="AN50" s="16"/>
      <c r="AO50" s="18"/>
      <c r="AP50" s="19" t="s">
        <v>205</v>
      </c>
      <c r="AQ50" s="22" t="s">
        <v>211</v>
      </c>
      <c r="AR50" s="26"/>
      <c r="AS50" s="30"/>
      <c r="AT50" s="34" t="s">
        <v>207</v>
      </c>
      <c r="AU50" s="51"/>
      <c r="AV50" s="51"/>
      <c r="AW50" s="51"/>
      <c r="AX50" s="51"/>
      <c r="AY50" s="51"/>
      <c r="AZ50" s="51"/>
      <c r="BA50" s="51"/>
    </row>
    <row r="51" spans="1:53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/>
      <c r="Z51" s="15"/>
      <c r="AA51" s="18"/>
      <c r="AC51" s="10" t="s">
        <v>204</v>
      </c>
      <c r="AD51" s="10" t="s">
        <v>204</v>
      </c>
      <c r="AE51" s="12" t="s">
        <v>215</v>
      </c>
      <c r="AF51" s="12" t="s">
        <v>205</v>
      </c>
      <c r="AG51" s="15" t="s">
        <v>205</v>
      </c>
      <c r="AH51" s="16"/>
      <c r="AI51" s="16"/>
      <c r="AJ51" s="16"/>
      <c r="AK51" s="16"/>
      <c r="AL51" s="16"/>
      <c r="AM51" s="16"/>
      <c r="AN51" s="16"/>
      <c r="AO51" s="18"/>
      <c r="AP51" s="19" t="s">
        <v>205</v>
      </c>
      <c r="AQ51" s="22" t="s">
        <v>211</v>
      </c>
      <c r="AR51" s="26"/>
      <c r="AS51" s="30"/>
      <c r="AT51" s="34" t="s">
        <v>207</v>
      </c>
      <c r="AU51" s="51"/>
      <c r="AV51" s="51"/>
      <c r="AW51" s="51"/>
      <c r="AX51" s="51"/>
      <c r="AY51" s="51"/>
      <c r="AZ51" s="51"/>
      <c r="BA51" s="51"/>
    </row>
    <row r="52" spans="1:53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/>
      <c r="Z52" s="15"/>
      <c r="AA52" s="18"/>
      <c r="AC52" s="10" t="s">
        <v>204</v>
      </c>
      <c r="AD52" s="10" t="s">
        <v>204</v>
      </c>
      <c r="AE52" s="12" t="s">
        <v>215</v>
      </c>
      <c r="AF52" s="12" t="s">
        <v>205</v>
      </c>
      <c r="AG52" s="15" t="s">
        <v>205</v>
      </c>
      <c r="AH52" s="16"/>
      <c r="AI52" s="16"/>
      <c r="AJ52" s="16"/>
      <c r="AK52" s="16"/>
      <c r="AL52" s="16"/>
      <c r="AM52" s="16"/>
      <c r="AN52" s="16"/>
      <c r="AO52" s="18"/>
      <c r="AP52" s="19" t="s">
        <v>205</v>
      </c>
      <c r="AQ52" s="22" t="s">
        <v>211</v>
      </c>
      <c r="AR52" s="26"/>
      <c r="AS52" s="30"/>
      <c r="AT52" s="34" t="s">
        <v>207</v>
      </c>
      <c r="AU52" s="51"/>
      <c r="AV52" s="51"/>
      <c r="AW52" s="51"/>
      <c r="AX52" s="51"/>
      <c r="AY52" s="51"/>
      <c r="AZ52" s="51"/>
      <c r="BA52" s="51"/>
    </row>
    <row r="53" spans="1:53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/>
      <c r="Z53" s="15"/>
      <c r="AA53" s="18"/>
      <c r="AC53" s="10" t="s">
        <v>204</v>
      </c>
      <c r="AD53" s="10" t="s">
        <v>204</v>
      </c>
      <c r="AE53" s="12" t="s">
        <v>215</v>
      </c>
      <c r="AF53" s="12" t="s">
        <v>205</v>
      </c>
      <c r="AG53" s="15" t="s">
        <v>205</v>
      </c>
      <c r="AH53" s="16"/>
      <c r="AI53" s="16"/>
      <c r="AJ53" s="16"/>
      <c r="AK53" s="16"/>
      <c r="AL53" s="16"/>
      <c r="AM53" s="16"/>
      <c r="AN53" s="16"/>
      <c r="AO53" s="18"/>
      <c r="AP53" s="19" t="s">
        <v>205</v>
      </c>
      <c r="AQ53" s="22" t="s">
        <v>211</v>
      </c>
      <c r="AR53" s="26"/>
      <c r="AS53" s="30"/>
      <c r="AT53" s="34" t="s">
        <v>207</v>
      </c>
      <c r="AU53" s="51"/>
      <c r="AV53" s="51"/>
      <c r="AW53" s="51"/>
      <c r="AX53" s="51"/>
      <c r="AY53" s="51"/>
      <c r="AZ53" s="51"/>
      <c r="BA53" s="51"/>
    </row>
    <row r="54" spans="1:53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/>
      <c r="Z54" s="15"/>
      <c r="AA54" s="18"/>
      <c r="AC54" s="10" t="s">
        <v>204</v>
      </c>
      <c r="AD54" s="10" t="s">
        <v>204</v>
      </c>
      <c r="AE54" s="12" t="s">
        <v>215</v>
      </c>
      <c r="AF54" s="12" t="s">
        <v>205</v>
      </c>
      <c r="AG54" s="15" t="s">
        <v>205</v>
      </c>
      <c r="AH54" s="16"/>
      <c r="AI54" s="16"/>
      <c r="AJ54" s="16"/>
      <c r="AK54" s="16"/>
      <c r="AL54" s="16"/>
      <c r="AM54" s="16"/>
      <c r="AN54" s="16"/>
      <c r="AO54" s="18"/>
      <c r="AP54" s="19" t="s">
        <v>205</v>
      </c>
      <c r="AQ54" s="22" t="s">
        <v>211</v>
      </c>
      <c r="AR54" s="26"/>
      <c r="AS54" s="30"/>
      <c r="AT54" s="34" t="s">
        <v>207</v>
      </c>
      <c r="AU54" s="51"/>
      <c r="AV54" s="51"/>
      <c r="AW54" s="51"/>
      <c r="AX54" s="51"/>
      <c r="AY54" s="51"/>
      <c r="AZ54" s="51"/>
      <c r="BA54" s="51"/>
    </row>
    <row r="55" spans="1:53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/>
      <c r="Z55" s="15"/>
      <c r="AA55" s="18"/>
      <c r="AC55" s="10" t="s">
        <v>204</v>
      </c>
      <c r="AD55" s="10" t="s">
        <v>204</v>
      </c>
      <c r="AE55" s="12" t="s">
        <v>215</v>
      </c>
      <c r="AF55" s="12" t="s">
        <v>205</v>
      </c>
      <c r="AG55" s="15" t="s">
        <v>205</v>
      </c>
      <c r="AH55" s="16"/>
      <c r="AI55" s="16"/>
      <c r="AJ55" s="16"/>
      <c r="AK55" s="16"/>
      <c r="AL55" s="16"/>
      <c r="AM55" s="16"/>
      <c r="AN55" s="16"/>
      <c r="AO55" s="18"/>
      <c r="AP55" s="19" t="s">
        <v>205</v>
      </c>
      <c r="AQ55" s="22" t="s">
        <v>211</v>
      </c>
      <c r="AR55" s="26"/>
      <c r="AS55" s="30"/>
      <c r="AT55" s="34" t="s">
        <v>207</v>
      </c>
      <c r="AU55" s="51"/>
      <c r="AV55" s="51"/>
      <c r="AW55" s="51"/>
      <c r="AX55" s="51"/>
      <c r="AY55" s="51"/>
      <c r="AZ55" s="51"/>
      <c r="BA55" s="51"/>
    </row>
    <row r="56" spans="1:53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/>
      <c r="Z56" s="15"/>
      <c r="AA56" s="18"/>
      <c r="AC56" s="10" t="s">
        <v>204</v>
      </c>
      <c r="AD56" s="10" t="s">
        <v>204</v>
      </c>
      <c r="AE56" s="12" t="s">
        <v>215</v>
      </c>
      <c r="AF56" s="12" t="s">
        <v>205</v>
      </c>
      <c r="AG56" s="15" t="s">
        <v>205</v>
      </c>
      <c r="AH56" s="16"/>
      <c r="AI56" s="16"/>
      <c r="AJ56" s="16"/>
      <c r="AK56" s="16"/>
      <c r="AL56" s="16"/>
      <c r="AM56" s="16"/>
      <c r="AN56" s="16"/>
      <c r="AO56" s="18"/>
      <c r="AP56" s="19" t="s">
        <v>205</v>
      </c>
      <c r="AQ56" s="22" t="s">
        <v>211</v>
      </c>
      <c r="AR56" s="26"/>
      <c r="AS56" s="30"/>
      <c r="AT56" s="34" t="s">
        <v>207</v>
      </c>
      <c r="AU56" s="51"/>
      <c r="AV56" s="51"/>
      <c r="AW56" s="51"/>
      <c r="AX56" s="51"/>
      <c r="AY56" s="51"/>
      <c r="AZ56" s="51"/>
      <c r="BA56" s="51"/>
    </row>
    <row r="57" spans="1:53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/>
      <c r="Z57" s="15"/>
      <c r="AA57" s="18"/>
      <c r="AC57" s="10" t="s">
        <v>204</v>
      </c>
      <c r="AD57" s="10" t="s">
        <v>204</v>
      </c>
      <c r="AE57" s="12" t="s">
        <v>215</v>
      </c>
      <c r="AF57" s="12" t="s">
        <v>205</v>
      </c>
      <c r="AG57" s="15" t="s">
        <v>205</v>
      </c>
      <c r="AH57" s="16"/>
      <c r="AI57" s="16"/>
      <c r="AJ57" s="16"/>
      <c r="AK57" s="16"/>
      <c r="AL57" s="16"/>
      <c r="AM57" s="16"/>
      <c r="AN57" s="16"/>
      <c r="AO57" s="18"/>
      <c r="AP57" s="19" t="s">
        <v>205</v>
      </c>
      <c r="AQ57" s="22" t="s">
        <v>211</v>
      </c>
      <c r="AR57" s="26"/>
      <c r="AS57" s="30"/>
      <c r="AT57" s="34" t="s">
        <v>207</v>
      </c>
      <c r="AU57" s="51"/>
      <c r="AV57" s="51"/>
      <c r="AW57" s="51"/>
      <c r="AX57" s="51"/>
      <c r="AY57" s="51"/>
      <c r="AZ57" s="51"/>
      <c r="BA57" s="51"/>
    </row>
    <row r="58" spans="1:53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/>
      <c r="Z58" s="15"/>
      <c r="AA58" s="18"/>
      <c r="AC58" s="10" t="s">
        <v>204</v>
      </c>
      <c r="AD58" s="10" t="s">
        <v>204</v>
      </c>
      <c r="AE58" s="12" t="s">
        <v>215</v>
      </c>
      <c r="AF58" s="12" t="s">
        <v>205</v>
      </c>
      <c r="AG58" s="15" t="s">
        <v>205</v>
      </c>
      <c r="AH58" s="16"/>
      <c r="AI58" s="16"/>
      <c r="AJ58" s="16"/>
      <c r="AK58" s="16"/>
      <c r="AL58" s="16"/>
      <c r="AM58" s="16"/>
      <c r="AN58" s="16"/>
      <c r="AO58" s="18"/>
      <c r="AP58" s="19" t="s">
        <v>205</v>
      </c>
      <c r="AQ58" s="22" t="s">
        <v>211</v>
      </c>
      <c r="AR58" s="26"/>
      <c r="AS58" s="30"/>
      <c r="AT58" s="34" t="s">
        <v>207</v>
      </c>
      <c r="AU58" s="51"/>
      <c r="AV58" s="51"/>
      <c r="AW58" s="51"/>
      <c r="AX58" s="51"/>
      <c r="AY58" s="51"/>
      <c r="AZ58" s="51"/>
      <c r="BA58" s="51"/>
    </row>
    <row r="59" spans="1:53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/>
      <c r="Z59" s="15"/>
      <c r="AA59" s="18"/>
      <c r="AC59" s="10" t="s">
        <v>204</v>
      </c>
      <c r="AD59" s="10" t="s">
        <v>204</v>
      </c>
      <c r="AE59" s="12" t="s">
        <v>215</v>
      </c>
      <c r="AF59" s="12" t="s">
        <v>205</v>
      </c>
      <c r="AG59" s="15" t="s">
        <v>205</v>
      </c>
      <c r="AH59" s="16"/>
      <c r="AI59" s="16"/>
      <c r="AJ59" s="16"/>
      <c r="AK59" s="16"/>
      <c r="AL59" s="16"/>
      <c r="AM59" s="16"/>
      <c r="AN59" s="16"/>
      <c r="AO59" s="18"/>
      <c r="AP59" s="19" t="s">
        <v>205</v>
      </c>
      <c r="AQ59" s="22" t="s">
        <v>211</v>
      </c>
      <c r="AR59" s="26"/>
      <c r="AS59" s="30"/>
      <c r="AT59" s="34" t="s">
        <v>207</v>
      </c>
      <c r="AU59" s="51"/>
      <c r="AV59" s="51"/>
      <c r="AW59" s="51"/>
      <c r="AX59" s="51"/>
      <c r="AY59" s="51"/>
      <c r="AZ59" s="51"/>
      <c r="BA59" s="51"/>
    </row>
    <row r="60" spans="1:53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/>
      <c r="Z60" s="15"/>
      <c r="AA60" s="18"/>
      <c r="AC60" s="10" t="s">
        <v>204</v>
      </c>
      <c r="AD60" s="10" t="s">
        <v>204</v>
      </c>
      <c r="AE60" s="12" t="s">
        <v>215</v>
      </c>
      <c r="AF60" s="12" t="s">
        <v>205</v>
      </c>
      <c r="AG60" s="15" t="s">
        <v>205</v>
      </c>
      <c r="AH60" s="16"/>
      <c r="AI60" s="16"/>
      <c r="AJ60" s="16"/>
      <c r="AK60" s="16"/>
      <c r="AL60" s="16"/>
      <c r="AM60" s="16"/>
      <c r="AN60" s="16"/>
      <c r="AO60" s="18"/>
      <c r="AP60" s="19" t="s">
        <v>205</v>
      </c>
      <c r="AQ60" s="22" t="s">
        <v>211</v>
      </c>
      <c r="AR60" s="26"/>
      <c r="AS60" s="30"/>
      <c r="AT60" s="34" t="s">
        <v>207</v>
      </c>
      <c r="AU60" s="51"/>
      <c r="AV60" s="51"/>
      <c r="AW60" s="51"/>
      <c r="AX60" s="51"/>
      <c r="AY60" s="51"/>
      <c r="AZ60" s="51"/>
      <c r="BA60" s="51"/>
    </row>
    <row r="61" spans="1:53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/>
      <c r="Z61" s="15"/>
      <c r="AA61" s="18"/>
      <c r="AC61" s="10" t="s">
        <v>204</v>
      </c>
      <c r="AD61" s="10" t="s">
        <v>204</v>
      </c>
      <c r="AE61" s="12" t="s">
        <v>215</v>
      </c>
      <c r="AF61" s="12" t="s">
        <v>205</v>
      </c>
      <c r="AG61" s="15" t="s">
        <v>205</v>
      </c>
      <c r="AH61" s="16"/>
      <c r="AI61" s="16"/>
      <c r="AJ61" s="16"/>
      <c r="AK61" s="16"/>
      <c r="AL61" s="16"/>
      <c r="AM61" s="16"/>
      <c r="AN61" s="16"/>
      <c r="AO61" s="18"/>
      <c r="AP61" s="19" t="s">
        <v>205</v>
      </c>
      <c r="AQ61" s="22" t="s">
        <v>211</v>
      </c>
      <c r="AR61" s="26"/>
      <c r="AS61" s="30"/>
      <c r="AT61" s="34" t="s">
        <v>207</v>
      </c>
      <c r="AU61" s="51"/>
      <c r="AV61" s="51"/>
      <c r="AW61" s="51"/>
      <c r="AX61" s="51"/>
      <c r="AY61" s="51"/>
      <c r="AZ61" s="51"/>
      <c r="BA61" s="51"/>
    </row>
    <row r="62" spans="1:53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/>
      <c r="Z62" s="15"/>
      <c r="AA62" s="18"/>
      <c r="AC62" s="10" t="s">
        <v>204</v>
      </c>
      <c r="AD62" s="10" t="s">
        <v>204</v>
      </c>
      <c r="AE62" s="12" t="s">
        <v>215</v>
      </c>
      <c r="AF62" s="12" t="s">
        <v>205</v>
      </c>
      <c r="AG62" s="15" t="s">
        <v>205</v>
      </c>
      <c r="AH62" s="16"/>
      <c r="AI62" s="16"/>
      <c r="AJ62" s="16"/>
      <c r="AK62" s="16"/>
      <c r="AL62" s="16"/>
      <c r="AM62" s="16"/>
      <c r="AN62" s="16"/>
      <c r="AO62" s="18"/>
      <c r="AP62" s="19" t="s">
        <v>205</v>
      </c>
      <c r="AQ62" s="22" t="s">
        <v>211</v>
      </c>
      <c r="AR62" s="26"/>
      <c r="AS62" s="30"/>
      <c r="AT62" s="34" t="s">
        <v>207</v>
      </c>
      <c r="AU62" s="51"/>
      <c r="AV62" s="51"/>
      <c r="AW62" s="51"/>
      <c r="AX62" s="51"/>
      <c r="AY62" s="51"/>
      <c r="AZ62" s="51"/>
      <c r="BA62" s="51"/>
    </row>
    <row r="63" spans="1:53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/>
      <c r="Z63" s="15"/>
      <c r="AA63" s="18"/>
      <c r="AC63" s="10" t="s">
        <v>204</v>
      </c>
      <c r="AD63" s="10" t="s">
        <v>204</v>
      </c>
      <c r="AE63" s="12" t="s">
        <v>215</v>
      </c>
      <c r="AF63" s="12" t="s">
        <v>205</v>
      </c>
      <c r="AG63" s="15" t="s">
        <v>205</v>
      </c>
      <c r="AH63" s="16"/>
      <c r="AI63" s="16"/>
      <c r="AJ63" s="16"/>
      <c r="AK63" s="16"/>
      <c r="AL63" s="16"/>
      <c r="AM63" s="16"/>
      <c r="AN63" s="16"/>
      <c r="AO63" s="18"/>
      <c r="AP63" s="19" t="s">
        <v>205</v>
      </c>
      <c r="AQ63" s="22" t="s">
        <v>211</v>
      </c>
      <c r="AR63" s="26"/>
      <c r="AS63" s="30"/>
      <c r="AT63" s="34" t="s">
        <v>207</v>
      </c>
      <c r="AU63" s="51"/>
      <c r="AV63" s="51"/>
      <c r="AW63" s="51"/>
      <c r="AX63" s="51"/>
      <c r="AY63" s="51"/>
      <c r="AZ63" s="51"/>
      <c r="BA63" s="51"/>
    </row>
    <row r="64" spans="1:53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/>
      <c r="Z64" s="15"/>
      <c r="AA64" s="18"/>
      <c r="AC64" s="10" t="s">
        <v>204</v>
      </c>
      <c r="AD64" s="10" t="s">
        <v>204</v>
      </c>
      <c r="AE64" s="12" t="s">
        <v>215</v>
      </c>
      <c r="AF64" s="12" t="s">
        <v>205</v>
      </c>
      <c r="AG64" s="15" t="s">
        <v>205</v>
      </c>
      <c r="AH64" s="16"/>
      <c r="AI64" s="16"/>
      <c r="AJ64" s="16"/>
      <c r="AK64" s="16"/>
      <c r="AL64" s="16"/>
      <c r="AM64" s="16"/>
      <c r="AN64" s="16"/>
      <c r="AO64" s="18"/>
      <c r="AP64" s="19" t="s">
        <v>205</v>
      </c>
      <c r="AQ64" s="22" t="s">
        <v>211</v>
      </c>
      <c r="AR64" s="26"/>
      <c r="AS64" s="30"/>
      <c r="AT64" s="34" t="s">
        <v>207</v>
      </c>
      <c r="AU64" s="51"/>
      <c r="AV64" s="51"/>
      <c r="AW64" s="51"/>
      <c r="AX64" s="51"/>
      <c r="AY64" s="51"/>
      <c r="AZ64" s="51"/>
      <c r="BA64" s="51"/>
    </row>
    <row r="65" spans="1:53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/>
      <c r="Z65" s="15"/>
      <c r="AA65" s="18"/>
      <c r="AC65" s="10" t="s">
        <v>204</v>
      </c>
      <c r="AD65" s="10" t="s">
        <v>204</v>
      </c>
      <c r="AE65" s="12" t="s">
        <v>215</v>
      </c>
      <c r="AF65" s="12" t="s">
        <v>205</v>
      </c>
      <c r="AG65" s="15" t="s">
        <v>205</v>
      </c>
      <c r="AH65" s="16"/>
      <c r="AI65" s="16"/>
      <c r="AJ65" s="16"/>
      <c r="AK65" s="16"/>
      <c r="AL65" s="16"/>
      <c r="AM65" s="16"/>
      <c r="AN65" s="16"/>
      <c r="AO65" s="18"/>
      <c r="AP65" s="19" t="s">
        <v>205</v>
      </c>
      <c r="AQ65" s="22" t="s">
        <v>211</v>
      </c>
      <c r="AR65" s="26"/>
      <c r="AS65" s="30"/>
      <c r="AT65" s="34" t="s">
        <v>207</v>
      </c>
      <c r="AU65" s="51"/>
      <c r="AV65" s="51"/>
      <c r="AW65" s="51"/>
      <c r="AX65" s="51"/>
      <c r="AY65" s="51"/>
      <c r="AZ65" s="51"/>
      <c r="BA65" s="51"/>
    </row>
    <row r="66" spans="1:53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/>
      <c r="Z66" s="15"/>
      <c r="AA66" s="18"/>
      <c r="AC66" s="10" t="s">
        <v>204</v>
      </c>
      <c r="AD66" s="10" t="s">
        <v>204</v>
      </c>
      <c r="AE66" s="12" t="s">
        <v>215</v>
      </c>
      <c r="AF66" s="12" t="s">
        <v>205</v>
      </c>
      <c r="AG66" s="15" t="s">
        <v>205</v>
      </c>
      <c r="AH66" s="16"/>
      <c r="AI66" s="16"/>
      <c r="AJ66" s="16"/>
      <c r="AK66" s="16"/>
      <c r="AL66" s="16"/>
      <c r="AM66" s="16"/>
      <c r="AN66" s="16"/>
      <c r="AO66" s="18"/>
      <c r="AP66" s="19" t="s">
        <v>205</v>
      </c>
      <c r="AQ66" s="22" t="s">
        <v>211</v>
      </c>
      <c r="AR66" s="26"/>
      <c r="AS66" s="30"/>
      <c r="AT66" s="34" t="s">
        <v>207</v>
      </c>
      <c r="AU66" s="51"/>
      <c r="AV66" s="51"/>
      <c r="AW66" s="51"/>
      <c r="AX66" s="51"/>
      <c r="AY66" s="51"/>
      <c r="AZ66" s="51"/>
      <c r="BA66" s="51"/>
    </row>
    <row r="67" spans="1:53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/>
      <c r="Z67" s="15"/>
      <c r="AA67" s="18"/>
      <c r="AC67" s="10" t="s">
        <v>204</v>
      </c>
      <c r="AD67" s="10" t="s">
        <v>204</v>
      </c>
      <c r="AE67" s="12" t="s">
        <v>215</v>
      </c>
      <c r="AF67" s="12" t="s">
        <v>205</v>
      </c>
      <c r="AG67" s="15" t="s">
        <v>205</v>
      </c>
      <c r="AH67" s="16"/>
      <c r="AI67" s="16"/>
      <c r="AJ67" s="16"/>
      <c r="AK67" s="16"/>
      <c r="AL67" s="16"/>
      <c r="AM67" s="16"/>
      <c r="AN67" s="16"/>
      <c r="AO67" s="18"/>
      <c r="AP67" s="19" t="s">
        <v>205</v>
      </c>
      <c r="AQ67" s="22" t="s">
        <v>211</v>
      </c>
      <c r="AR67" s="26"/>
      <c r="AS67" s="30"/>
      <c r="AT67" s="34" t="s">
        <v>207</v>
      </c>
      <c r="AU67" s="51"/>
      <c r="AV67" s="51"/>
      <c r="AW67" s="51"/>
      <c r="AX67" s="51"/>
      <c r="AY67" s="51"/>
      <c r="AZ67" s="51"/>
      <c r="BA67" s="51"/>
    </row>
    <row r="68" spans="1:53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/>
      <c r="Z68" s="15"/>
      <c r="AA68" s="18"/>
      <c r="AC68" s="10" t="s">
        <v>204</v>
      </c>
      <c r="AD68" s="10" t="s">
        <v>204</v>
      </c>
      <c r="AE68" s="12" t="s">
        <v>215</v>
      </c>
      <c r="AF68" s="12" t="s">
        <v>205</v>
      </c>
      <c r="AG68" s="15" t="s">
        <v>205</v>
      </c>
      <c r="AH68" s="16"/>
      <c r="AI68" s="16"/>
      <c r="AJ68" s="16"/>
      <c r="AK68" s="16"/>
      <c r="AL68" s="16"/>
      <c r="AM68" s="16"/>
      <c r="AN68" s="16"/>
      <c r="AO68" s="18"/>
      <c r="AP68" s="19" t="s">
        <v>205</v>
      </c>
      <c r="AQ68" s="22" t="s">
        <v>211</v>
      </c>
      <c r="AR68" s="26"/>
      <c r="AS68" s="30"/>
      <c r="AT68" s="34" t="s">
        <v>207</v>
      </c>
      <c r="AU68" s="51"/>
      <c r="AV68" s="51"/>
      <c r="AW68" s="51"/>
      <c r="AX68" s="51"/>
      <c r="AY68" s="51"/>
      <c r="AZ68" s="51"/>
      <c r="BA68" s="51"/>
    </row>
    <row r="69" spans="1:53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/>
      <c r="Z69" s="15"/>
      <c r="AA69" s="18"/>
      <c r="AC69" s="10" t="s">
        <v>204</v>
      </c>
      <c r="AD69" s="10" t="s">
        <v>204</v>
      </c>
      <c r="AE69" s="12" t="s">
        <v>215</v>
      </c>
      <c r="AF69" s="12" t="s">
        <v>205</v>
      </c>
      <c r="AG69" s="15" t="s">
        <v>205</v>
      </c>
      <c r="AH69" s="16"/>
      <c r="AI69" s="16"/>
      <c r="AJ69" s="16"/>
      <c r="AK69" s="16"/>
      <c r="AL69" s="16"/>
      <c r="AM69" s="16"/>
      <c r="AN69" s="16"/>
      <c r="AO69" s="18"/>
      <c r="AP69" s="19" t="s">
        <v>205</v>
      </c>
      <c r="AQ69" s="22" t="s">
        <v>211</v>
      </c>
      <c r="AR69" s="26"/>
      <c r="AS69" s="30"/>
      <c r="AT69" s="34" t="s">
        <v>207</v>
      </c>
      <c r="AU69" s="51"/>
      <c r="AV69" s="51"/>
      <c r="AW69" s="51"/>
      <c r="AX69" s="51"/>
      <c r="AY69" s="51"/>
      <c r="AZ69" s="51"/>
      <c r="BA69" s="51"/>
    </row>
    <row r="70" spans="1:53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/>
      <c r="Z70" s="15"/>
      <c r="AA70" s="18"/>
      <c r="AC70" s="10" t="s">
        <v>204</v>
      </c>
      <c r="AD70" s="10" t="s">
        <v>204</v>
      </c>
      <c r="AE70" s="12" t="s">
        <v>215</v>
      </c>
      <c r="AF70" s="12" t="s">
        <v>205</v>
      </c>
      <c r="AG70" s="15" t="s">
        <v>205</v>
      </c>
      <c r="AH70" s="16"/>
      <c r="AI70" s="16"/>
      <c r="AJ70" s="16"/>
      <c r="AK70" s="16"/>
      <c r="AL70" s="16"/>
      <c r="AM70" s="16"/>
      <c r="AN70" s="16"/>
      <c r="AO70" s="18"/>
      <c r="AP70" s="19" t="s">
        <v>205</v>
      </c>
      <c r="AQ70" s="22" t="s">
        <v>211</v>
      </c>
      <c r="AR70" s="26"/>
      <c r="AS70" s="30"/>
      <c r="AT70" s="34" t="s">
        <v>207</v>
      </c>
      <c r="AU70" s="51"/>
      <c r="AV70" s="51"/>
      <c r="AW70" s="51"/>
      <c r="AX70" s="51"/>
      <c r="AY70" s="51"/>
      <c r="AZ70" s="51"/>
      <c r="BA70" s="51"/>
    </row>
    <row r="71" spans="1:53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/>
      <c r="Z71" s="15"/>
      <c r="AA71" s="18"/>
      <c r="AC71" s="10" t="s">
        <v>204</v>
      </c>
      <c r="AD71" s="10" t="s">
        <v>204</v>
      </c>
      <c r="AE71" s="12" t="s">
        <v>215</v>
      </c>
      <c r="AF71" s="12" t="s">
        <v>205</v>
      </c>
      <c r="AG71" s="15" t="s">
        <v>205</v>
      </c>
      <c r="AH71" s="16"/>
      <c r="AI71" s="16"/>
      <c r="AJ71" s="16"/>
      <c r="AK71" s="16"/>
      <c r="AL71" s="16"/>
      <c r="AM71" s="16"/>
      <c r="AN71" s="16"/>
      <c r="AO71" s="18"/>
      <c r="AP71" s="19" t="s">
        <v>205</v>
      </c>
      <c r="AQ71" s="22" t="s">
        <v>211</v>
      </c>
      <c r="AR71" s="26"/>
      <c r="AS71" s="30"/>
      <c r="AT71" s="34" t="s">
        <v>207</v>
      </c>
      <c r="AU71" s="51"/>
      <c r="AV71" s="51"/>
      <c r="AW71" s="51"/>
      <c r="AX71" s="51"/>
      <c r="AY71" s="51"/>
      <c r="AZ71" s="51"/>
      <c r="BA71" s="51"/>
    </row>
    <row r="72" spans="1:53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/>
      <c r="Z72" s="15"/>
      <c r="AA72" s="18"/>
      <c r="AC72" s="10" t="s">
        <v>204</v>
      </c>
      <c r="AD72" s="10" t="s">
        <v>204</v>
      </c>
      <c r="AE72" s="12" t="s">
        <v>215</v>
      </c>
      <c r="AF72" s="12" t="s">
        <v>205</v>
      </c>
      <c r="AG72" s="15" t="s">
        <v>205</v>
      </c>
      <c r="AH72" s="16"/>
      <c r="AI72" s="16"/>
      <c r="AJ72" s="16"/>
      <c r="AK72" s="16"/>
      <c r="AL72" s="16"/>
      <c r="AM72" s="16"/>
      <c r="AN72" s="16"/>
      <c r="AO72" s="18"/>
      <c r="AP72" s="19" t="s">
        <v>205</v>
      </c>
      <c r="AQ72" s="22" t="s">
        <v>211</v>
      </c>
      <c r="AR72" s="26"/>
      <c r="AS72" s="30"/>
      <c r="AT72" s="34" t="s">
        <v>207</v>
      </c>
      <c r="AU72" s="51"/>
      <c r="AV72" s="51"/>
      <c r="AW72" s="51"/>
      <c r="AX72" s="51"/>
      <c r="AY72" s="51"/>
      <c r="AZ72" s="51"/>
      <c r="BA72" s="51"/>
    </row>
    <row r="73" spans="1:53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/>
      <c r="Z73" s="15"/>
      <c r="AA73" s="18"/>
      <c r="AC73" s="10" t="s">
        <v>204</v>
      </c>
      <c r="AD73" s="10" t="s">
        <v>204</v>
      </c>
      <c r="AE73" s="12" t="s">
        <v>215</v>
      </c>
      <c r="AF73" s="12" t="s">
        <v>205</v>
      </c>
      <c r="AG73" s="15" t="s">
        <v>205</v>
      </c>
      <c r="AH73" s="16"/>
      <c r="AI73" s="16"/>
      <c r="AJ73" s="16"/>
      <c r="AK73" s="16"/>
      <c r="AL73" s="16"/>
      <c r="AM73" s="16"/>
      <c r="AN73" s="16"/>
      <c r="AO73" s="18"/>
      <c r="AP73" s="19" t="s">
        <v>205</v>
      </c>
      <c r="AQ73" s="22" t="s">
        <v>211</v>
      </c>
      <c r="AR73" s="26"/>
      <c r="AS73" s="30"/>
      <c r="AT73" s="34" t="s">
        <v>207</v>
      </c>
      <c r="AU73" s="51"/>
      <c r="AV73" s="51"/>
      <c r="AW73" s="51"/>
      <c r="AX73" s="51"/>
      <c r="AY73" s="51"/>
      <c r="AZ73" s="51"/>
      <c r="BA73" s="51"/>
    </row>
    <row r="74" spans="1:53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/>
      <c r="Z74" s="15"/>
      <c r="AA74" s="18"/>
      <c r="AC74" s="10" t="s">
        <v>204</v>
      </c>
      <c r="AD74" s="10" t="s">
        <v>204</v>
      </c>
      <c r="AE74" s="12" t="s">
        <v>215</v>
      </c>
      <c r="AF74" s="12" t="s">
        <v>205</v>
      </c>
      <c r="AG74" s="15" t="s">
        <v>205</v>
      </c>
      <c r="AH74" s="16"/>
      <c r="AI74" s="16"/>
      <c r="AJ74" s="16"/>
      <c r="AK74" s="16"/>
      <c r="AL74" s="16"/>
      <c r="AM74" s="16"/>
      <c r="AN74" s="16"/>
      <c r="AO74" s="18"/>
      <c r="AP74" s="19" t="s">
        <v>205</v>
      </c>
      <c r="AQ74" s="22" t="s">
        <v>211</v>
      </c>
      <c r="AR74" s="26"/>
      <c r="AS74" s="30"/>
      <c r="AT74" s="34" t="s">
        <v>207</v>
      </c>
      <c r="AU74" s="51"/>
      <c r="AV74" s="51"/>
      <c r="AW74" s="51"/>
      <c r="AX74" s="51"/>
      <c r="AY74" s="51"/>
      <c r="AZ74" s="51"/>
      <c r="BA74" s="51"/>
    </row>
    <row r="75" spans="1:53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/>
      <c r="Z75" s="15"/>
      <c r="AA75" s="18"/>
      <c r="AC75" s="10" t="s">
        <v>204</v>
      </c>
      <c r="AD75" s="10" t="s">
        <v>204</v>
      </c>
      <c r="AE75" s="12" t="s">
        <v>215</v>
      </c>
      <c r="AF75" s="12" t="s">
        <v>205</v>
      </c>
      <c r="AG75" s="15" t="s">
        <v>205</v>
      </c>
      <c r="AH75" s="16"/>
      <c r="AI75" s="16"/>
      <c r="AJ75" s="16"/>
      <c r="AK75" s="16"/>
      <c r="AL75" s="16"/>
      <c r="AM75" s="16"/>
      <c r="AN75" s="16"/>
      <c r="AO75" s="18"/>
      <c r="AP75" s="19" t="s">
        <v>205</v>
      </c>
      <c r="AQ75" s="22" t="s">
        <v>211</v>
      </c>
      <c r="AR75" s="26"/>
      <c r="AS75" s="30"/>
      <c r="AT75" s="34" t="s">
        <v>207</v>
      </c>
      <c r="AU75" s="51"/>
      <c r="AV75" s="51"/>
      <c r="AW75" s="51"/>
      <c r="AX75" s="51"/>
      <c r="AY75" s="51"/>
      <c r="AZ75" s="51"/>
      <c r="BA75" s="51"/>
    </row>
    <row r="76" spans="1:53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/>
      <c r="Z76" s="15"/>
      <c r="AA76" s="18"/>
      <c r="AC76" s="10" t="s">
        <v>204</v>
      </c>
      <c r="AD76" s="10" t="s">
        <v>204</v>
      </c>
      <c r="AE76" s="12" t="s">
        <v>215</v>
      </c>
      <c r="AF76" s="12" t="s">
        <v>205</v>
      </c>
      <c r="AG76" s="15" t="s">
        <v>205</v>
      </c>
      <c r="AH76" s="16"/>
      <c r="AI76" s="16"/>
      <c r="AJ76" s="16"/>
      <c r="AK76" s="16"/>
      <c r="AL76" s="16"/>
      <c r="AM76" s="16"/>
      <c r="AN76" s="16"/>
      <c r="AO76" s="18"/>
      <c r="AP76" s="19" t="s">
        <v>205</v>
      </c>
      <c r="AQ76" s="22" t="s">
        <v>211</v>
      </c>
      <c r="AR76" s="26"/>
      <c r="AS76" s="30"/>
      <c r="AT76" s="34" t="s">
        <v>207</v>
      </c>
      <c r="AU76" s="51"/>
      <c r="AV76" s="51"/>
      <c r="AW76" s="51"/>
      <c r="AX76" s="51"/>
      <c r="AY76" s="51"/>
      <c r="AZ76" s="51"/>
      <c r="BA76" s="51"/>
    </row>
    <row r="77" spans="1:53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/>
      <c r="Z77" s="15"/>
      <c r="AA77" s="18"/>
      <c r="AC77" s="10" t="s">
        <v>204</v>
      </c>
      <c r="AD77" s="10" t="s">
        <v>204</v>
      </c>
      <c r="AE77" s="12" t="s">
        <v>215</v>
      </c>
      <c r="AF77" s="12" t="s">
        <v>205</v>
      </c>
      <c r="AG77" s="15" t="s">
        <v>205</v>
      </c>
      <c r="AH77" s="16"/>
      <c r="AI77" s="16"/>
      <c r="AJ77" s="16"/>
      <c r="AK77" s="16"/>
      <c r="AL77" s="16"/>
      <c r="AM77" s="16"/>
      <c r="AN77" s="16"/>
      <c r="AO77" s="18"/>
      <c r="AP77" s="19" t="s">
        <v>205</v>
      </c>
      <c r="AQ77" s="22" t="s">
        <v>211</v>
      </c>
      <c r="AR77" s="26"/>
      <c r="AS77" s="30"/>
      <c r="AT77" s="34" t="s">
        <v>207</v>
      </c>
      <c r="AU77" s="51"/>
      <c r="AV77" s="51"/>
      <c r="AW77" s="51"/>
      <c r="AX77" s="51"/>
      <c r="AY77" s="51"/>
      <c r="AZ77" s="51"/>
      <c r="BA77" s="51"/>
    </row>
    <row r="78" spans="1:53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1:53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2"/>
      <c r="Z79" s="15"/>
      <c r="AA79" s="18"/>
      <c r="AC79" s="10"/>
      <c r="AD79" s="10"/>
      <c r="AE79" s="12" t="s">
        <v>215</v>
      </c>
      <c r="AF79" s="12" t="s">
        <v>205</v>
      </c>
      <c r="AG79" s="15" t="s">
        <v>205</v>
      </c>
      <c r="AH79" s="16"/>
      <c r="AI79" s="16"/>
      <c r="AJ79" s="16"/>
      <c r="AK79" s="16"/>
      <c r="AL79" s="16"/>
      <c r="AM79" s="16"/>
      <c r="AN79" s="16"/>
      <c r="AO79" s="18"/>
      <c r="AP79" s="19" t="s">
        <v>205</v>
      </c>
      <c r="AQ79" s="22" t="s">
        <v>211</v>
      </c>
      <c r="AR79" s="26"/>
      <c r="AS79" s="30"/>
      <c r="AT79" s="34" t="s">
        <v>207</v>
      </c>
      <c r="AU79" s="51"/>
      <c r="AV79" s="51"/>
      <c r="AW79" s="51"/>
      <c r="AX79" s="51"/>
      <c r="AY79" s="51"/>
      <c r="AZ79" s="51"/>
      <c r="BA79" s="51"/>
    </row>
    <row r="80" spans="1:53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2"/>
      <c r="Z80" s="15"/>
      <c r="AA80" s="18"/>
      <c r="AC80" s="10"/>
      <c r="AD80" s="10"/>
      <c r="AE80" s="12" t="s">
        <v>215</v>
      </c>
      <c r="AF80" s="12" t="s">
        <v>205</v>
      </c>
      <c r="AG80" s="15" t="s">
        <v>205</v>
      </c>
      <c r="AH80" s="16"/>
      <c r="AI80" s="16"/>
      <c r="AJ80" s="16"/>
      <c r="AK80" s="16"/>
      <c r="AL80" s="16"/>
      <c r="AM80" s="16"/>
      <c r="AN80" s="16"/>
      <c r="AO80" s="18"/>
      <c r="AP80" s="19" t="s">
        <v>205</v>
      </c>
      <c r="AQ80" s="22" t="s">
        <v>211</v>
      </c>
      <c r="AR80" s="26"/>
      <c r="AS80" s="30"/>
      <c r="AT80" s="34" t="s">
        <v>207</v>
      </c>
      <c r="AU80" s="51"/>
      <c r="AV80" s="51"/>
      <c r="AW80" s="51"/>
      <c r="AX80" s="51"/>
      <c r="AY80" s="51"/>
      <c r="AZ80" s="51"/>
      <c r="BA80" s="51"/>
    </row>
    <row r="81" spans="1:53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2"/>
      <c r="Z81" s="15"/>
      <c r="AA81" s="18"/>
      <c r="AC81" s="10"/>
      <c r="AD81" s="10"/>
      <c r="AE81" s="12" t="s">
        <v>215</v>
      </c>
      <c r="AF81" s="12" t="s">
        <v>205</v>
      </c>
      <c r="AG81" s="15" t="s">
        <v>205</v>
      </c>
      <c r="AH81" s="16"/>
      <c r="AI81" s="16"/>
      <c r="AJ81" s="16"/>
      <c r="AK81" s="16"/>
      <c r="AL81" s="16"/>
      <c r="AM81" s="16"/>
      <c r="AN81" s="16"/>
      <c r="AO81" s="18"/>
      <c r="AP81" s="19" t="s">
        <v>205</v>
      </c>
      <c r="AQ81" s="22" t="s">
        <v>211</v>
      </c>
      <c r="AR81" s="26"/>
      <c r="AS81" s="30"/>
      <c r="AT81" s="34" t="s">
        <v>207</v>
      </c>
      <c r="AU81" s="51"/>
      <c r="AV81" s="51"/>
      <c r="AW81" s="51"/>
      <c r="AX81" s="51"/>
      <c r="AY81" s="51"/>
      <c r="AZ81" s="51"/>
      <c r="BA81" s="51"/>
    </row>
  </sheetData>
  <mergeCells count="59">
    <mergeCell ref="B3:B5"/>
    <mergeCell ref="C3:I3"/>
    <mergeCell ref="Q3:Q5"/>
    <mergeCell ref="R3:X3"/>
    <mergeCell ref="AC3:AC5"/>
    <mergeCell ref="C4:I4"/>
    <mergeCell ref="AZ3:AZ5"/>
    <mergeCell ref="BA3:BA5"/>
    <mergeCell ref="J3:P4"/>
    <mergeCell ref="AS3:AS5"/>
    <mergeCell ref="AP3:AP5"/>
    <mergeCell ref="AQ3:AQ5"/>
    <mergeCell ref="AR3:AR5"/>
    <mergeCell ref="AD3:AD5"/>
    <mergeCell ref="AE3:AE5"/>
    <mergeCell ref="AF3:AF5"/>
    <mergeCell ref="AG3:AG5"/>
    <mergeCell ref="AH3:AN4"/>
    <mergeCell ref="AO3:AO5"/>
    <mergeCell ref="R4:X4"/>
    <mergeCell ref="AW3:AW5"/>
    <mergeCell ref="AX3:AX5"/>
    <mergeCell ref="AY3:AY5"/>
    <mergeCell ref="AP47:AP49"/>
    <mergeCell ref="AQ47:AQ49"/>
    <mergeCell ref="Y3:Y5"/>
    <mergeCell ref="Z3:Z5"/>
    <mergeCell ref="AA3:AA5"/>
    <mergeCell ref="AD47:AD49"/>
    <mergeCell ref="AE47:AE49"/>
    <mergeCell ref="AG47:AG49"/>
    <mergeCell ref="AH47:AN48"/>
    <mergeCell ref="AO47:AO49"/>
    <mergeCell ref="AU47:AU49"/>
    <mergeCell ref="AT3:AT5"/>
    <mergeCell ref="AU3:AU5"/>
    <mergeCell ref="AV3:AV5"/>
    <mergeCell ref="AV47:AV49"/>
    <mergeCell ref="C47:I47"/>
    <mergeCell ref="Q47:Q49"/>
    <mergeCell ref="R47:X47"/>
    <mergeCell ref="AC47:AC49"/>
    <mergeCell ref="AA47:AA49"/>
    <mergeCell ref="BA47:BA49"/>
    <mergeCell ref="J47:P48"/>
    <mergeCell ref="Y47:Y49"/>
    <mergeCell ref="B2:AA2"/>
    <mergeCell ref="AC2:BA2"/>
    <mergeCell ref="C48:I48"/>
    <mergeCell ref="R48:X48"/>
    <mergeCell ref="Z47:Z49"/>
    <mergeCell ref="AT47:AT49"/>
    <mergeCell ref="AW47:AW49"/>
    <mergeCell ref="AX47:AX49"/>
    <mergeCell ref="AY47:AY49"/>
    <mergeCell ref="AZ47:AZ49"/>
    <mergeCell ref="AR47:AR49"/>
    <mergeCell ref="AS47:AS49"/>
    <mergeCell ref="B47:B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3">
    <tabColor theme="1" tint="0.34998626667073579"/>
  </sheetPr>
  <dimension ref="A1:AX81"/>
  <sheetViews>
    <sheetView topLeftCell="A19" zoomScale="55" zoomScaleNormal="55" zoomScalePageLayoutView="85" workbookViewId="0">
      <selection activeCell="T31" sqref="T31"/>
    </sheetView>
  </sheetViews>
  <sheetFormatPr baseColWidth="10" defaultColWidth="10.875" defaultRowHeight="17.25" outlineLevelRow="1" outlineLevelCol="1"/>
  <cols>
    <col min="1" max="1" width="22" style="1" bestFit="1" customWidth="1"/>
    <col min="2" max="2" width="20.125" style="1" bestFit="1" customWidth="1"/>
    <col min="3" max="3" width="11" style="1" hidden="1" customWidth="1" outlineLevel="1"/>
    <col min="4" max="4" width="15.375" style="1" hidden="1" customWidth="1" outlineLevel="1"/>
    <col min="5" max="5" width="16.5" style="1" hidden="1" customWidth="1" outlineLevel="1"/>
    <col min="6" max="6" width="19.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/>
    <col min="11" max="11" width="11.5" style="1" hidden="1" customWidth="1"/>
    <col min="12" max="15" width="12" style="1" hidden="1" customWidth="1"/>
    <col min="16" max="16" width="8.25" style="1" hidden="1" customWidth="1"/>
    <col min="17" max="17" width="15.125" style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23.875" style="1" customWidth="1"/>
    <col min="26" max="26" width="20.625" style="1" customWidth="1"/>
    <col min="27" max="27" width="23.5" style="1" customWidth="1"/>
    <col min="28" max="28" width="19" style="1" customWidth="1" outlineLevel="1"/>
    <col min="29" max="29" width="15.25" style="1" customWidth="1"/>
    <col min="30" max="30" width="12.125" style="1" customWidth="1"/>
    <col min="31" max="31" width="40" style="1" customWidth="1"/>
    <col min="32" max="32" width="21" style="1" customWidth="1"/>
    <col min="33" max="33" width="30.375" style="1" customWidth="1"/>
    <col min="34" max="34" width="23.125" style="1" customWidth="1"/>
    <col min="35" max="35" width="24.5" style="1" customWidth="1"/>
    <col min="36" max="36" width="21.625" style="1" customWidth="1"/>
    <col min="37" max="37" width="23" style="1" customWidth="1"/>
    <col min="38" max="38" width="24.875" style="1" customWidth="1"/>
    <col min="39" max="39" width="17.5" style="1" customWidth="1"/>
    <col min="40" max="46" width="16.125" style="1" customWidth="1"/>
    <col min="47" max="49" width="10.875" style="1"/>
    <col min="50" max="50" width="29.625" style="1" bestFit="1" customWidth="1"/>
    <col min="51" max="16384" width="10.875" style="1"/>
  </cols>
  <sheetData>
    <row r="1" spans="1:50" ht="24.95" customHeight="1">
      <c r="A1" s="139" t="s">
        <v>249</v>
      </c>
      <c r="C1" s="54"/>
      <c r="D1" s="55"/>
      <c r="E1" s="54"/>
      <c r="F1" s="54"/>
      <c r="G1" s="54"/>
      <c r="H1" s="56"/>
      <c r="I1" s="53"/>
      <c r="AQ1" s="1" t="s">
        <v>175</v>
      </c>
      <c r="AR1" s="1" t="s">
        <v>175</v>
      </c>
    </row>
    <row r="2" spans="1:50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  <c r="AU2" s="197"/>
    </row>
    <row r="3" spans="1:50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71" t="s">
        <v>71</v>
      </c>
      <c r="K3" s="572"/>
      <c r="L3" s="572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5" t="s">
        <v>69</v>
      </c>
      <c r="AD3" s="518" t="s">
        <v>51</v>
      </c>
      <c r="AE3" s="507" t="s">
        <v>52</v>
      </c>
      <c r="AF3" s="507" t="s">
        <v>250</v>
      </c>
      <c r="AG3" s="521" t="s">
        <v>50</v>
      </c>
      <c r="AH3" s="493" t="s">
        <v>53</v>
      </c>
      <c r="AI3" s="526" t="s">
        <v>54</v>
      </c>
      <c r="AJ3" s="540" t="s">
        <v>371</v>
      </c>
      <c r="AK3" s="540" t="s">
        <v>372</v>
      </c>
      <c r="AL3" s="540" t="s">
        <v>373</v>
      </c>
      <c r="AM3" s="549" t="s">
        <v>34</v>
      </c>
      <c r="AN3" s="529" t="s">
        <v>58</v>
      </c>
      <c r="AO3" s="529" t="s">
        <v>59</v>
      </c>
      <c r="AP3" s="529" t="s">
        <v>48</v>
      </c>
      <c r="AQ3" s="529" t="s">
        <v>64</v>
      </c>
      <c r="AR3" s="529" t="s">
        <v>65</v>
      </c>
      <c r="AS3" s="529" t="s">
        <v>179</v>
      </c>
      <c r="AT3" s="529" t="s">
        <v>180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27"/>
      <c r="AL4" s="527"/>
      <c r="AM4" s="533"/>
      <c r="AN4" s="529"/>
      <c r="AO4" s="529"/>
      <c r="AP4" s="529"/>
      <c r="AQ4" s="529"/>
      <c r="AR4" s="529"/>
      <c r="AS4" s="529"/>
      <c r="AT4" s="529"/>
      <c r="AW4" s="175" t="s">
        <v>266</v>
      </c>
      <c r="AX4" s="176" t="s">
        <v>267</v>
      </c>
    </row>
    <row r="5" spans="1:50" ht="27" customHeight="1">
      <c r="A5" s="3"/>
      <c r="B5" s="561"/>
      <c r="C5" s="198" t="s">
        <v>182</v>
      </c>
      <c r="D5" s="57" t="s">
        <v>183</v>
      </c>
      <c r="E5" s="198" t="s">
        <v>184</v>
      </c>
      <c r="F5" s="198" t="s">
        <v>185</v>
      </c>
      <c r="G5" s="198" t="s">
        <v>186</v>
      </c>
      <c r="H5" s="198" t="s">
        <v>187</v>
      </c>
      <c r="I5" s="198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9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27"/>
      <c r="AL5" s="527"/>
      <c r="AM5" s="533"/>
      <c r="AN5" s="530"/>
      <c r="AO5" s="530"/>
      <c r="AP5" s="530"/>
      <c r="AQ5" s="530"/>
      <c r="AR5" s="530"/>
      <c r="AS5" s="530"/>
      <c r="AT5" s="530"/>
      <c r="AW5" s="175" t="s">
        <v>268</v>
      </c>
      <c r="AX5" s="176" t="s">
        <v>269</v>
      </c>
    </row>
    <row r="6" spans="1:50" ht="29.1" customHeight="1">
      <c r="A6" s="141" t="s">
        <v>6</v>
      </c>
      <c r="B6" s="7">
        <v>8820</v>
      </c>
      <c r="C6" s="7" t="s">
        <v>409</v>
      </c>
      <c r="D6" s="7" t="s">
        <v>409</v>
      </c>
      <c r="E6" s="7" t="s">
        <v>409</v>
      </c>
      <c r="F6" s="7" t="s">
        <v>409</v>
      </c>
      <c r="G6" s="7" t="s">
        <v>409</v>
      </c>
      <c r="H6" s="7" t="s">
        <v>409</v>
      </c>
      <c r="I6" s="7" t="s">
        <v>409</v>
      </c>
      <c r="J6" s="20" t="s">
        <v>409</v>
      </c>
      <c r="K6" s="20" t="s">
        <v>409</v>
      </c>
      <c r="L6" s="20" t="s">
        <v>409</v>
      </c>
      <c r="M6" s="20" t="s">
        <v>409</v>
      </c>
      <c r="N6" s="20" t="s">
        <v>409</v>
      </c>
      <c r="O6" s="20" t="s">
        <v>409</v>
      </c>
      <c r="P6" s="20" t="s">
        <v>409</v>
      </c>
      <c r="Q6" s="9">
        <f>SUM(R6:X6)</f>
        <v>19</v>
      </c>
      <c r="R6" s="9">
        <v>3</v>
      </c>
      <c r="S6" s="9">
        <v>12</v>
      </c>
      <c r="T6" s="9">
        <v>3</v>
      </c>
      <c r="U6" s="9"/>
      <c r="V6" s="9">
        <v>1</v>
      </c>
      <c r="W6" s="9"/>
      <c r="X6" s="9"/>
      <c r="Y6" s="12">
        <v>1.75</v>
      </c>
      <c r="Z6" s="15">
        <v>40</v>
      </c>
      <c r="AA6" s="18" t="s">
        <v>175</v>
      </c>
      <c r="AC6" s="11">
        <v>20</v>
      </c>
      <c r="AD6" s="10">
        <v>40</v>
      </c>
      <c r="AE6" s="12" t="s">
        <v>248</v>
      </c>
      <c r="AF6" s="12">
        <v>1.75</v>
      </c>
      <c r="AG6" s="15">
        <v>40</v>
      </c>
      <c r="AH6" s="18" t="s">
        <v>175</v>
      </c>
      <c r="AI6" s="19">
        <v>30</v>
      </c>
      <c r="AJ6" s="120">
        <v>311.10000000000002</v>
      </c>
      <c r="AK6" s="120">
        <f>AJ6</f>
        <v>311.10000000000002</v>
      </c>
      <c r="AL6" s="120">
        <f t="shared" ref="AL6:AL34" si="0">AK6</f>
        <v>311.10000000000002</v>
      </c>
      <c r="AM6" s="34">
        <v>10</v>
      </c>
      <c r="AN6" s="51"/>
      <c r="AO6" s="51"/>
      <c r="AP6" s="51">
        <v>1700</v>
      </c>
      <c r="AQ6" s="51" t="s">
        <v>175</v>
      </c>
      <c r="AR6" s="51" t="s">
        <v>175</v>
      </c>
      <c r="AS6" s="51"/>
      <c r="AT6" s="51"/>
      <c r="AW6" s="177" t="s">
        <v>270</v>
      </c>
      <c r="AX6" s="178" t="s">
        <v>271</v>
      </c>
    </row>
    <row r="7" spans="1:50" ht="29.1" customHeight="1">
      <c r="A7" s="5" t="s">
        <v>9</v>
      </c>
      <c r="B7" s="7">
        <v>20690</v>
      </c>
      <c r="C7" s="7" t="s">
        <v>409</v>
      </c>
      <c r="D7" s="7" t="s">
        <v>409</v>
      </c>
      <c r="E7" s="7" t="s">
        <v>409</v>
      </c>
      <c r="F7" s="7" t="s">
        <v>409</v>
      </c>
      <c r="G7" s="7" t="s">
        <v>409</v>
      </c>
      <c r="H7" s="7" t="s">
        <v>409</v>
      </c>
      <c r="I7" s="7" t="s">
        <v>409</v>
      </c>
      <c r="J7" s="20" t="s">
        <v>409</v>
      </c>
      <c r="K7" s="20" t="s">
        <v>409</v>
      </c>
      <c r="L7" s="20" t="s">
        <v>409</v>
      </c>
      <c r="M7" s="20" t="s">
        <v>409</v>
      </c>
      <c r="N7" s="20" t="s">
        <v>409</v>
      </c>
      <c r="O7" s="20" t="s">
        <v>409</v>
      </c>
      <c r="P7" s="20" t="s">
        <v>409</v>
      </c>
      <c r="Q7" s="9">
        <f t="shared" ref="Q7:Q33" si="1">SUM(R7:X7)</f>
        <v>41</v>
      </c>
      <c r="R7" s="9">
        <v>7</v>
      </c>
      <c r="S7" s="9">
        <v>22</v>
      </c>
      <c r="T7" s="9">
        <v>6</v>
      </c>
      <c r="U7" s="9">
        <v>6</v>
      </c>
      <c r="V7" s="9"/>
      <c r="W7" s="9"/>
      <c r="X7" s="9"/>
      <c r="Y7" s="12">
        <v>1.75</v>
      </c>
      <c r="Z7" s="15">
        <v>40</v>
      </c>
      <c r="AA7" s="18" t="s">
        <v>175</v>
      </c>
      <c r="AC7" s="11">
        <v>20</v>
      </c>
      <c r="AD7" s="10">
        <v>40</v>
      </c>
      <c r="AE7" s="12" t="s">
        <v>248</v>
      </c>
      <c r="AF7" s="12">
        <v>1.75</v>
      </c>
      <c r="AG7" s="15">
        <v>40</v>
      </c>
      <c r="AH7" s="18" t="s">
        <v>175</v>
      </c>
      <c r="AI7" s="19">
        <v>30</v>
      </c>
      <c r="AJ7" s="120">
        <v>316.2</v>
      </c>
      <c r="AK7" s="120">
        <f t="shared" ref="AK7" si="2">AJ7</f>
        <v>316.2</v>
      </c>
      <c r="AL7" s="120">
        <f t="shared" si="0"/>
        <v>316.2</v>
      </c>
      <c r="AM7" s="34">
        <v>10</v>
      </c>
      <c r="AN7" s="51"/>
      <c r="AO7" s="51"/>
      <c r="AP7" s="51">
        <v>1700</v>
      </c>
      <c r="AQ7" s="51" t="s">
        <v>175</v>
      </c>
      <c r="AR7" s="51" t="s">
        <v>175</v>
      </c>
      <c r="AS7" s="51"/>
      <c r="AT7" s="51"/>
    </row>
    <row r="8" spans="1:50" ht="29.1" customHeight="1">
      <c r="A8" s="5" t="s">
        <v>18</v>
      </c>
      <c r="B8" s="7">
        <v>0</v>
      </c>
      <c r="C8" s="7" t="s">
        <v>409</v>
      </c>
      <c r="D8" s="7" t="s">
        <v>409</v>
      </c>
      <c r="E8" s="7" t="s">
        <v>409</v>
      </c>
      <c r="F8" s="7" t="s">
        <v>409</v>
      </c>
      <c r="G8" s="7" t="s">
        <v>409</v>
      </c>
      <c r="H8" s="7" t="s">
        <v>409</v>
      </c>
      <c r="I8" s="7" t="s">
        <v>409</v>
      </c>
      <c r="J8" s="20" t="s">
        <v>409</v>
      </c>
      <c r="K8" s="20" t="s">
        <v>409</v>
      </c>
      <c r="L8" s="20" t="s">
        <v>409</v>
      </c>
      <c r="M8" s="20" t="s">
        <v>409</v>
      </c>
      <c r="N8" s="20" t="s">
        <v>409</v>
      </c>
      <c r="O8" s="20" t="s">
        <v>409</v>
      </c>
      <c r="P8" s="20" t="s">
        <v>409</v>
      </c>
      <c r="Q8" s="9">
        <f t="shared" si="1"/>
        <v>0</v>
      </c>
      <c r="R8" s="9"/>
      <c r="S8" s="9"/>
      <c r="T8" s="9"/>
      <c r="U8" s="9"/>
      <c r="V8" s="9"/>
      <c r="W8" s="9"/>
      <c r="X8" s="9"/>
      <c r="Y8" s="12">
        <v>1.75</v>
      </c>
      <c r="Z8" s="15">
        <v>40</v>
      </c>
      <c r="AA8" s="18" t="s">
        <v>175</v>
      </c>
      <c r="AC8" s="11">
        <v>20</v>
      </c>
      <c r="AD8" s="10">
        <v>40</v>
      </c>
      <c r="AE8" s="12" t="s">
        <v>248</v>
      </c>
      <c r="AF8" s="12">
        <v>1.75</v>
      </c>
      <c r="AG8" s="15">
        <v>40</v>
      </c>
      <c r="AH8" s="18" t="s">
        <v>175</v>
      </c>
      <c r="AI8" s="19">
        <v>30</v>
      </c>
      <c r="AJ8" s="120">
        <v>271.8</v>
      </c>
      <c r="AK8" s="120">
        <f t="shared" ref="AK8" si="3">AJ8</f>
        <v>271.8</v>
      </c>
      <c r="AL8" s="120">
        <f t="shared" si="0"/>
        <v>271.8</v>
      </c>
      <c r="AM8" s="34">
        <v>10</v>
      </c>
      <c r="AN8" s="51"/>
      <c r="AO8" s="51"/>
      <c r="AP8" s="51">
        <v>1700</v>
      </c>
      <c r="AQ8" s="51" t="s">
        <v>175</v>
      </c>
      <c r="AR8" s="51" t="s">
        <v>175</v>
      </c>
      <c r="AS8" s="51"/>
      <c r="AT8" s="51"/>
    </row>
    <row r="9" spans="1:50" ht="29.1" customHeight="1">
      <c r="A9" s="5" t="s">
        <v>16</v>
      </c>
      <c r="B9" s="7">
        <v>0</v>
      </c>
      <c r="C9" s="7" t="s">
        <v>409</v>
      </c>
      <c r="D9" s="7" t="s">
        <v>409</v>
      </c>
      <c r="E9" s="7" t="s">
        <v>409</v>
      </c>
      <c r="F9" s="7" t="s">
        <v>409</v>
      </c>
      <c r="G9" s="7" t="s">
        <v>409</v>
      </c>
      <c r="H9" s="7" t="s">
        <v>409</v>
      </c>
      <c r="I9" s="7" t="s">
        <v>409</v>
      </c>
      <c r="J9" s="20" t="s">
        <v>409</v>
      </c>
      <c r="K9" s="20" t="s">
        <v>409</v>
      </c>
      <c r="L9" s="20" t="s">
        <v>409</v>
      </c>
      <c r="M9" s="20" t="s">
        <v>409</v>
      </c>
      <c r="N9" s="20" t="s">
        <v>409</v>
      </c>
      <c r="O9" s="20" t="s">
        <v>409</v>
      </c>
      <c r="P9" s="20" t="s">
        <v>409</v>
      </c>
      <c r="Q9" s="9">
        <f t="shared" si="1"/>
        <v>0</v>
      </c>
      <c r="R9" s="9"/>
      <c r="S9" s="9"/>
      <c r="T9" s="9"/>
      <c r="U9" s="9"/>
      <c r="V9" s="9"/>
      <c r="W9" s="9"/>
      <c r="X9" s="9"/>
      <c r="Y9" s="12">
        <v>1.75</v>
      </c>
      <c r="Z9" s="15">
        <v>40</v>
      </c>
      <c r="AA9" s="18" t="s">
        <v>175</v>
      </c>
      <c r="AC9" s="11">
        <v>20</v>
      </c>
      <c r="AD9" s="10">
        <v>40</v>
      </c>
      <c r="AE9" s="12" t="s">
        <v>248</v>
      </c>
      <c r="AF9" s="12">
        <v>1.75</v>
      </c>
      <c r="AG9" s="15">
        <v>40</v>
      </c>
      <c r="AH9" s="18" t="s">
        <v>175</v>
      </c>
      <c r="AI9" s="19">
        <v>30</v>
      </c>
      <c r="AJ9" s="120">
        <v>288.89999999999998</v>
      </c>
      <c r="AK9" s="120">
        <f t="shared" ref="AK9" si="4">AJ9</f>
        <v>288.89999999999998</v>
      </c>
      <c r="AL9" s="120">
        <f t="shared" si="0"/>
        <v>288.89999999999998</v>
      </c>
      <c r="AM9" s="34">
        <v>10</v>
      </c>
      <c r="AN9" s="51"/>
      <c r="AO9" s="51"/>
      <c r="AP9" s="51">
        <v>400</v>
      </c>
      <c r="AQ9" s="51" t="s">
        <v>175</v>
      </c>
      <c r="AR9" s="51" t="s">
        <v>175</v>
      </c>
      <c r="AS9" s="51"/>
      <c r="AT9" s="51"/>
    </row>
    <row r="10" spans="1:50" ht="29.1" customHeight="1">
      <c r="A10" s="5" t="s">
        <v>22</v>
      </c>
      <c r="B10" s="7">
        <v>0</v>
      </c>
      <c r="C10" s="7" t="s">
        <v>409</v>
      </c>
      <c r="D10" s="7" t="s">
        <v>409</v>
      </c>
      <c r="E10" s="7" t="s">
        <v>409</v>
      </c>
      <c r="F10" s="7" t="s">
        <v>409</v>
      </c>
      <c r="G10" s="7" t="s">
        <v>409</v>
      </c>
      <c r="H10" s="7" t="s">
        <v>409</v>
      </c>
      <c r="I10" s="7" t="s">
        <v>409</v>
      </c>
      <c r="J10" s="20" t="s">
        <v>409</v>
      </c>
      <c r="K10" s="20" t="s">
        <v>409</v>
      </c>
      <c r="L10" s="20" t="s">
        <v>409</v>
      </c>
      <c r="M10" s="20" t="s">
        <v>409</v>
      </c>
      <c r="N10" s="20" t="s">
        <v>409</v>
      </c>
      <c r="O10" s="20" t="s">
        <v>409</v>
      </c>
      <c r="P10" s="20" t="s">
        <v>409</v>
      </c>
      <c r="Q10" s="9">
        <f t="shared" si="1"/>
        <v>0</v>
      </c>
      <c r="R10" s="9"/>
      <c r="S10" s="9"/>
      <c r="T10" s="9"/>
      <c r="U10" s="9"/>
      <c r="V10" s="9"/>
      <c r="W10" s="9"/>
      <c r="X10" s="9"/>
      <c r="Y10" s="12">
        <v>1.75</v>
      </c>
      <c r="Z10" s="15">
        <v>40</v>
      </c>
      <c r="AA10" s="18" t="s">
        <v>175</v>
      </c>
      <c r="AC10" s="11">
        <v>20</v>
      </c>
      <c r="AD10" s="10">
        <v>40</v>
      </c>
      <c r="AE10" s="12" t="s">
        <v>248</v>
      </c>
      <c r="AF10" s="12">
        <v>1.75</v>
      </c>
      <c r="AG10" s="15">
        <v>40</v>
      </c>
      <c r="AH10" s="18" t="s">
        <v>175</v>
      </c>
      <c r="AI10" s="19">
        <v>30</v>
      </c>
      <c r="AJ10" s="120">
        <v>303</v>
      </c>
      <c r="AK10" s="120">
        <f t="shared" ref="AK10" si="5">AJ10</f>
        <v>303</v>
      </c>
      <c r="AL10" s="120">
        <f t="shared" si="0"/>
        <v>303</v>
      </c>
      <c r="AM10" s="34">
        <v>10</v>
      </c>
      <c r="AN10" s="51"/>
      <c r="AO10" s="51"/>
      <c r="AP10" s="51">
        <v>400</v>
      </c>
      <c r="AQ10" s="51" t="s">
        <v>175</v>
      </c>
      <c r="AR10" s="51" t="s">
        <v>175</v>
      </c>
      <c r="AS10" s="51"/>
      <c r="AT10" s="51"/>
    </row>
    <row r="11" spans="1:50" ht="29.1" customHeight="1">
      <c r="A11" s="5" t="s">
        <v>19</v>
      </c>
      <c r="B11" s="7">
        <v>40</v>
      </c>
      <c r="C11" s="7" t="s">
        <v>409</v>
      </c>
      <c r="D11" s="7" t="s">
        <v>409</v>
      </c>
      <c r="E11" s="7" t="s">
        <v>409</v>
      </c>
      <c r="F11" s="7" t="s">
        <v>409</v>
      </c>
      <c r="G11" s="7" t="s">
        <v>409</v>
      </c>
      <c r="H11" s="7" t="s">
        <v>409</v>
      </c>
      <c r="I11" s="7" t="s">
        <v>409</v>
      </c>
      <c r="J11" s="20" t="s">
        <v>409</v>
      </c>
      <c r="K11" s="20" t="s">
        <v>409</v>
      </c>
      <c r="L11" s="20" t="s">
        <v>409</v>
      </c>
      <c r="M11" s="20" t="s">
        <v>409</v>
      </c>
      <c r="N11" s="20" t="s">
        <v>409</v>
      </c>
      <c r="O11" s="20" t="s">
        <v>409</v>
      </c>
      <c r="P11" s="20" t="s">
        <v>409</v>
      </c>
      <c r="Q11" s="9">
        <f t="shared" si="1"/>
        <v>1</v>
      </c>
      <c r="R11" s="9">
        <v>1</v>
      </c>
      <c r="S11" s="9"/>
      <c r="T11" s="9"/>
      <c r="U11" s="9"/>
      <c r="V11" s="9"/>
      <c r="W11" s="9"/>
      <c r="X11" s="9"/>
      <c r="Y11" s="12">
        <v>1.75</v>
      </c>
      <c r="Z11" s="15">
        <v>40</v>
      </c>
      <c r="AA11" s="18" t="s">
        <v>175</v>
      </c>
      <c r="AC11" s="11">
        <v>20</v>
      </c>
      <c r="AD11" s="10">
        <v>40</v>
      </c>
      <c r="AE11" s="12" t="s">
        <v>248</v>
      </c>
      <c r="AF11" s="12">
        <v>1.75</v>
      </c>
      <c r="AG11" s="15">
        <v>40</v>
      </c>
      <c r="AH11" s="18" t="s">
        <v>175</v>
      </c>
      <c r="AI11" s="19">
        <v>30</v>
      </c>
      <c r="AJ11" s="120">
        <v>288.3</v>
      </c>
      <c r="AK11" s="120">
        <f t="shared" ref="AK11" si="6">AJ11</f>
        <v>288.3</v>
      </c>
      <c r="AL11" s="120">
        <f t="shared" si="0"/>
        <v>288.3</v>
      </c>
      <c r="AM11" s="34">
        <v>10</v>
      </c>
      <c r="AN11" s="51"/>
      <c r="AO11" s="51"/>
      <c r="AP11" s="51">
        <v>400</v>
      </c>
      <c r="AQ11" s="51" t="s">
        <v>175</v>
      </c>
      <c r="AR11" s="51" t="s">
        <v>175</v>
      </c>
      <c r="AS11" s="51"/>
      <c r="AT11" s="51"/>
    </row>
    <row r="12" spans="1:50" ht="29.1" customHeight="1">
      <c r="A12" s="5" t="s">
        <v>3</v>
      </c>
      <c r="B12" s="7">
        <v>20</v>
      </c>
      <c r="C12" s="7" t="s">
        <v>409</v>
      </c>
      <c r="D12" s="7" t="s">
        <v>409</v>
      </c>
      <c r="E12" s="7" t="s">
        <v>409</v>
      </c>
      <c r="F12" s="7" t="s">
        <v>409</v>
      </c>
      <c r="G12" s="7" t="s">
        <v>409</v>
      </c>
      <c r="H12" s="7" t="s">
        <v>409</v>
      </c>
      <c r="I12" s="7" t="s">
        <v>409</v>
      </c>
      <c r="J12" s="20" t="s">
        <v>409</v>
      </c>
      <c r="K12" s="20" t="s">
        <v>409</v>
      </c>
      <c r="L12" s="20" t="s">
        <v>409</v>
      </c>
      <c r="M12" s="20" t="s">
        <v>409</v>
      </c>
      <c r="N12" s="20" t="s">
        <v>409</v>
      </c>
      <c r="O12" s="20" t="s">
        <v>409</v>
      </c>
      <c r="P12" s="20" t="s">
        <v>409</v>
      </c>
      <c r="Q12" s="9">
        <f t="shared" si="1"/>
        <v>1</v>
      </c>
      <c r="R12" s="9">
        <v>1</v>
      </c>
      <c r="S12" s="9"/>
      <c r="T12" s="9"/>
      <c r="U12" s="9"/>
      <c r="V12" s="9"/>
      <c r="W12" s="9"/>
      <c r="X12" s="9"/>
      <c r="Y12" s="12">
        <v>1.75</v>
      </c>
      <c r="Z12" s="15">
        <v>40</v>
      </c>
      <c r="AA12" s="18" t="s">
        <v>175</v>
      </c>
      <c r="AC12" s="11">
        <v>20</v>
      </c>
      <c r="AD12" s="10">
        <v>40</v>
      </c>
      <c r="AE12" s="12" t="s">
        <v>248</v>
      </c>
      <c r="AF12" s="12">
        <v>1.75</v>
      </c>
      <c r="AG12" s="15">
        <v>40</v>
      </c>
      <c r="AH12" s="18" t="s">
        <v>175</v>
      </c>
      <c r="AI12" s="19">
        <v>30</v>
      </c>
      <c r="AJ12" s="120">
        <v>371.1</v>
      </c>
      <c r="AK12" s="120">
        <f t="shared" ref="AK12" si="7">AJ12</f>
        <v>371.1</v>
      </c>
      <c r="AL12" s="120">
        <f t="shared" si="0"/>
        <v>371.1</v>
      </c>
      <c r="AM12" s="34">
        <v>10</v>
      </c>
      <c r="AN12" s="51"/>
      <c r="AO12" s="51"/>
      <c r="AP12" s="51">
        <v>400</v>
      </c>
      <c r="AQ12" s="51" t="s">
        <v>175</v>
      </c>
      <c r="AR12" s="51" t="s">
        <v>175</v>
      </c>
      <c r="AS12" s="51"/>
      <c r="AT12" s="51"/>
    </row>
    <row r="13" spans="1:50" ht="29.1" customHeight="1">
      <c r="A13" s="5" t="s">
        <v>20</v>
      </c>
      <c r="B13" s="7">
        <v>0</v>
      </c>
      <c r="C13" s="7" t="s">
        <v>409</v>
      </c>
      <c r="D13" s="7" t="s">
        <v>409</v>
      </c>
      <c r="E13" s="7" t="s">
        <v>409</v>
      </c>
      <c r="F13" s="7" t="s">
        <v>409</v>
      </c>
      <c r="G13" s="7" t="s">
        <v>409</v>
      </c>
      <c r="H13" s="7" t="s">
        <v>409</v>
      </c>
      <c r="I13" s="7" t="s">
        <v>409</v>
      </c>
      <c r="J13" s="20" t="s">
        <v>409</v>
      </c>
      <c r="K13" s="20" t="s">
        <v>409</v>
      </c>
      <c r="L13" s="20" t="s">
        <v>409</v>
      </c>
      <c r="M13" s="20" t="s">
        <v>409</v>
      </c>
      <c r="N13" s="20" t="s">
        <v>409</v>
      </c>
      <c r="O13" s="20" t="s">
        <v>409</v>
      </c>
      <c r="P13" s="20" t="s">
        <v>409</v>
      </c>
      <c r="Q13" s="9">
        <f t="shared" si="1"/>
        <v>0</v>
      </c>
      <c r="R13" s="9"/>
      <c r="S13" s="9"/>
      <c r="T13" s="9"/>
      <c r="U13" s="9"/>
      <c r="V13" s="9"/>
      <c r="W13" s="9"/>
      <c r="X13" s="9"/>
      <c r="Y13" s="12">
        <v>1.75</v>
      </c>
      <c r="Z13" s="15">
        <v>40</v>
      </c>
      <c r="AA13" s="18" t="s">
        <v>175</v>
      </c>
      <c r="AC13" s="11">
        <v>20</v>
      </c>
      <c r="AD13" s="10">
        <v>40</v>
      </c>
      <c r="AE13" s="12" t="s">
        <v>248</v>
      </c>
      <c r="AF13" s="12">
        <v>1.75</v>
      </c>
      <c r="AG13" s="15">
        <v>40</v>
      </c>
      <c r="AH13" s="18" t="s">
        <v>175</v>
      </c>
      <c r="AI13" s="19">
        <v>30</v>
      </c>
      <c r="AJ13" s="120">
        <v>285</v>
      </c>
      <c r="AK13" s="120">
        <f t="shared" ref="AK13" si="8">AJ13</f>
        <v>285</v>
      </c>
      <c r="AL13" s="120">
        <f t="shared" si="0"/>
        <v>285</v>
      </c>
      <c r="AM13" s="34">
        <v>10</v>
      </c>
      <c r="AN13" s="51"/>
      <c r="AO13" s="51"/>
      <c r="AP13" s="51">
        <v>400</v>
      </c>
      <c r="AQ13" s="51" t="s">
        <v>175</v>
      </c>
      <c r="AR13" s="51" t="s">
        <v>175</v>
      </c>
      <c r="AS13" s="51"/>
      <c r="AT13" s="51"/>
    </row>
    <row r="14" spans="1:50" ht="29.1" customHeight="1">
      <c r="A14" s="5" t="s">
        <v>13</v>
      </c>
      <c r="B14" s="7">
        <v>4300</v>
      </c>
      <c r="C14" s="7" t="s">
        <v>409</v>
      </c>
      <c r="D14" s="7" t="s">
        <v>409</v>
      </c>
      <c r="E14" s="7" t="s">
        <v>409</v>
      </c>
      <c r="F14" s="7" t="s">
        <v>409</v>
      </c>
      <c r="G14" s="7" t="s">
        <v>409</v>
      </c>
      <c r="H14" s="7" t="s">
        <v>409</v>
      </c>
      <c r="I14" s="7" t="s">
        <v>409</v>
      </c>
      <c r="J14" s="20" t="s">
        <v>409</v>
      </c>
      <c r="K14" s="20" t="s">
        <v>409</v>
      </c>
      <c r="L14" s="20" t="s">
        <v>409</v>
      </c>
      <c r="M14" s="20" t="s">
        <v>409</v>
      </c>
      <c r="N14" s="20" t="s">
        <v>409</v>
      </c>
      <c r="O14" s="20" t="s">
        <v>409</v>
      </c>
      <c r="P14" s="20" t="s">
        <v>409</v>
      </c>
      <c r="Q14" s="9">
        <f t="shared" si="1"/>
        <v>10</v>
      </c>
      <c r="R14" s="9"/>
      <c r="S14" s="9">
        <v>8</v>
      </c>
      <c r="T14" s="9">
        <v>0</v>
      </c>
      <c r="U14" s="9">
        <v>2</v>
      </c>
      <c r="V14" s="9"/>
      <c r="W14" s="9"/>
      <c r="X14" s="9"/>
      <c r="Y14" s="12">
        <v>1.75</v>
      </c>
      <c r="Z14" s="15">
        <v>40</v>
      </c>
      <c r="AA14" s="18" t="s">
        <v>175</v>
      </c>
      <c r="AC14" s="11">
        <v>20</v>
      </c>
      <c r="AD14" s="10">
        <v>40</v>
      </c>
      <c r="AE14" s="12" t="s">
        <v>248</v>
      </c>
      <c r="AF14" s="12">
        <v>1.75</v>
      </c>
      <c r="AG14" s="15">
        <v>40</v>
      </c>
      <c r="AH14" s="18" t="s">
        <v>175</v>
      </c>
      <c r="AI14" s="19">
        <v>30</v>
      </c>
      <c r="AJ14" s="120">
        <v>345</v>
      </c>
      <c r="AK14" s="120">
        <f t="shared" ref="AK14" si="9">AJ14</f>
        <v>345</v>
      </c>
      <c r="AL14" s="120">
        <f t="shared" si="0"/>
        <v>345</v>
      </c>
      <c r="AM14" s="34">
        <v>10</v>
      </c>
      <c r="AN14" s="51"/>
      <c r="AO14" s="51"/>
      <c r="AP14" s="51">
        <v>400</v>
      </c>
      <c r="AQ14" s="51" t="s">
        <v>175</v>
      </c>
      <c r="AR14" s="51" t="s">
        <v>175</v>
      </c>
      <c r="AS14" s="51"/>
      <c r="AT14" s="51"/>
    </row>
    <row r="15" spans="1:50" ht="29.1" customHeight="1">
      <c r="A15" s="5" t="s">
        <v>4</v>
      </c>
      <c r="B15" s="7">
        <v>20102</v>
      </c>
      <c r="C15" s="7" t="s">
        <v>409</v>
      </c>
      <c r="D15" s="7" t="s">
        <v>409</v>
      </c>
      <c r="E15" s="7" t="s">
        <v>409</v>
      </c>
      <c r="F15" s="7" t="s">
        <v>409</v>
      </c>
      <c r="G15" s="7" t="s">
        <v>409</v>
      </c>
      <c r="H15" s="7" t="s">
        <v>409</v>
      </c>
      <c r="I15" s="7" t="s">
        <v>409</v>
      </c>
      <c r="J15" s="20" t="s">
        <v>409</v>
      </c>
      <c r="K15" s="20" t="s">
        <v>409</v>
      </c>
      <c r="L15" s="20" t="s">
        <v>409</v>
      </c>
      <c r="M15" s="20" t="s">
        <v>409</v>
      </c>
      <c r="N15" s="20" t="s">
        <v>409</v>
      </c>
      <c r="O15" s="20" t="s">
        <v>409</v>
      </c>
      <c r="P15" s="20" t="s">
        <v>409</v>
      </c>
      <c r="Q15" s="9">
        <f t="shared" si="1"/>
        <v>58</v>
      </c>
      <c r="R15" s="9">
        <v>11</v>
      </c>
      <c r="S15" s="9">
        <v>40</v>
      </c>
      <c r="T15" s="9">
        <v>4</v>
      </c>
      <c r="U15" s="9">
        <v>1</v>
      </c>
      <c r="V15" s="9">
        <v>2</v>
      </c>
      <c r="W15" s="9"/>
      <c r="X15" s="9"/>
      <c r="Y15" s="12">
        <v>1.75</v>
      </c>
      <c r="Z15" s="15">
        <v>40</v>
      </c>
      <c r="AA15" s="18" t="s">
        <v>175</v>
      </c>
      <c r="AC15" s="11">
        <v>20</v>
      </c>
      <c r="AD15" s="10">
        <v>40</v>
      </c>
      <c r="AE15" s="12" t="s">
        <v>248</v>
      </c>
      <c r="AF15" s="12">
        <v>1.75</v>
      </c>
      <c r="AG15" s="15">
        <v>40</v>
      </c>
      <c r="AH15" s="18" t="s">
        <v>175</v>
      </c>
      <c r="AI15" s="19">
        <v>30</v>
      </c>
      <c r="AJ15" s="120">
        <v>306</v>
      </c>
      <c r="AK15" s="120">
        <f t="shared" ref="AK15" si="10">AJ15</f>
        <v>306</v>
      </c>
      <c r="AL15" s="120">
        <f t="shared" si="0"/>
        <v>306</v>
      </c>
      <c r="AM15" s="34">
        <v>10</v>
      </c>
      <c r="AN15" s="51"/>
      <c r="AO15" s="51"/>
      <c r="AP15" s="51">
        <v>400</v>
      </c>
      <c r="AQ15" s="51" t="s">
        <v>175</v>
      </c>
      <c r="AR15" s="51" t="s">
        <v>175</v>
      </c>
      <c r="AS15" s="51"/>
      <c r="AT15" s="51"/>
    </row>
    <row r="16" spans="1:50" ht="29.1" customHeight="1">
      <c r="A16" s="6" t="s">
        <v>0</v>
      </c>
      <c r="B16" s="7">
        <v>43818</v>
      </c>
      <c r="C16" s="7" t="s">
        <v>409</v>
      </c>
      <c r="D16" s="7" t="s">
        <v>409</v>
      </c>
      <c r="E16" s="7" t="s">
        <v>409</v>
      </c>
      <c r="F16" s="7" t="s">
        <v>409</v>
      </c>
      <c r="G16" s="7" t="s">
        <v>409</v>
      </c>
      <c r="H16" s="7" t="s">
        <v>409</v>
      </c>
      <c r="I16" s="7" t="s">
        <v>409</v>
      </c>
      <c r="J16" s="20" t="s">
        <v>409</v>
      </c>
      <c r="K16" s="20" t="s">
        <v>409</v>
      </c>
      <c r="L16" s="20" t="s">
        <v>409</v>
      </c>
      <c r="M16" s="20" t="s">
        <v>409</v>
      </c>
      <c r="N16" s="20" t="s">
        <v>409</v>
      </c>
      <c r="O16" s="20" t="s">
        <v>409</v>
      </c>
      <c r="P16" s="20" t="s">
        <v>409</v>
      </c>
      <c r="Q16" s="9">
        <f t="shared" si="1"/>
        <v>90</v>
      </c>
      <c r="R16" s="9">
        <v>12</v>
      </c>
      <c r="S16" s="9">
        <v>52</v>
      </c>
      <c r="T16" s="9">
        <v>17</v>
      </c>
      <c r="U16" s="9">
        <v>6</v>
      </c>
      <c r="V16" s="9">
        <v>3</v>
      </c>
      <c r="W16" s="9"/>
      <c r="X16" s="9"/>
      <c r="Y16" s="12">
        <v>1.75</v>
      </c>
      <c r="Z16" s="15">
        <v>40</v>
      </c>
      <c r="AA16" s="18" t="s">
        <v>175</v>
      </c>
      <c r="AC16" s="11">
        <v>20</v>
      </c>
      <c r="AD16" s="10">
        <v>40</v>
      </c>
      <c r="AE16" s="12" t="s">
        <v>248</v>
      </c>
      <c r="AF16" s="12">
        <v>1.75</v>
      </c>
      <c r="AG16" s="15">
        <v>40</v>
      </c>
      <c r="AH16" s="18" t="s">
        <v>175</v>
      </c>
      <c r="AI16" s="19">
        <v>30</v>
      </c>
      <c r="AJ16" s="120">
        <v>295.8</v>
      </c>
      <c r="AK16" s="120">
        <f t="shared" ref="AK16" si="11">AJ16</f>
        <v>295.8</v>
      </c>
      <c r="AL16" s="120">
        <f t="shared" si="0"/>
        <v>295.8</v>
      </c>
      <c r="AM16" s="34">
        <v>10</v>
      </c>
      <c r="AN16" s="51"/>
      <c r="AO16" s="51"/>
      <c r="AP16" s="51">
        <v>400</v>
      </c>
      <c r="AQ16" s="51" t="s">
        <v>175</v>
      </c>
      <c r="AR16" s="51" t="s">
        <v>175</v>
      </c>
      <c r="AS16" s="51"/>
      <c r="AT16" s="51"/>
    </row>
    <row r="17" spans="1:46" ht="29.1" customHeight="1">
      <c r="A17" s="5" t="s">
        <v>15</v>
      </c>
      <c r="B17" s="7">
        <v>0</v>
      </c>
      <c r="C17" s="7" t="s">
        <v>409</v>
      </c>
      <c r="D17" s="7" t="s">
        <v>409</v>
      </c>
      <c r="E17" s="7" t="s">
        <v>409</v>
      </c>
      <c r="F17" s="7" t="s">
        <v>409</v>
      </c>
      <c r="G17" s="7" t="s">
        <v>409</v>
      </c>
      <c r="H17" s="7" t="s">
        <v>409</v>
      </c>
      <c r="I17" s="7" t="s">
        <v>409</v>
      </c>
      <c r="J17" s="20" t="s">
        <v>409</v>
      </c>
      <c r="K17" s="20" t="s">
        <v>409</v>
      </c>
      <c r="L17" s="20" t="s">
        <v>409</v>
      </c>
      <c r="M17" s="20" t="s">
        <v>409</v>
      </c>
      <c r="N17" s="20" t="s">
        <v>409</v>
      </c>
      <c r="O17" s="20" t="s">
        <v>409</v>
      </c>
      <c r="P17" s="20" t="s">
        <v>409</v>
      </c>
      <c r="Q17" s="9">
        <f t="shared" si="1"/>
        <v>0</v>
      </c>
      <c r="R17" s="9"/>
      <c r="S17" s="9"/>
      <c r="T17" s="9"/>
      <c r="U17" s="9"/>
      <c r="V17" s="9"/>
      <c r="W17" s="9"/>
      <c r="X17" s="9"/>
      <c r="Y17" s="12">
        <v>1.75</v>
      </c>
      <c r="Z17" s="15">
        <v>40</v>
      </c>
      <c r="AA17" s="18" t="s">
        <v>175</v>
      </c>
      <c r="AC17" s="11">
        <v>20</v>
      </c>
      <c r="AD17" s="10">
        <v>40</v>
      </c>
      <c r="AE17" s="12" t="s">
        <v>248</v>
      </c>
      <c r="AF17" s="12">
        <v>1.75</v>
      </c>
      <c r="AG17" s="15">
        <v>40</v>
      </c>
      <c r="AH17" s="18" t="s">
        <v>175</v>
      </c>
      <c r="AI17" s="19">
        <v>30</v>
      </c>
      <c r="AJ17" s="120">
        <v>321.3</v>
      </c>
      <c r="AK17" s="120">
        <f t="shared" ref="AK17" si="12">AJ17</f>
        <v>321.3</v>
      </c>
      <c r="AL17" s="120">
        <f t="shared" si="0"/>
        <v>321.3</v>
      </c>
      <c r="AM17" s="34">
        <v>10</v>
      </c>
      <c r="AN17" s="51"/>
      <c r="AO17" s="51"/>
      <c r="AP17" s="51">
        <v>400</v>
      </c>
      <c r="AQ17" s="51" t="s">
        <v>175</v>
      </c>
      <c r="AR17" s="51" t="s">
        <v>175</v>
      </c>
      <c r="AS17" s="51"/>
      <c r="AT17" s="51"/>
    </row>
    <row r="18" spans="1:46" ht="29.1" customHeight="1">
      <c r="A18" s="5" t="s">
        <v>21</v>
      </c>
      <c r="B18" s="7">
        <v>2220</v>
      </c>
      <c r="C18" s="7" t="s">
        <v>409</v>
      </c>
      <c r="D18" s="7" t="s">
        <v>409</v>
      </c>
      <c r="E18" s="7" t="s">
        <v>409</v>
      </c>
      <c r="F18" s="7" t="s">
        <v>409</v>
      </c>
      <c r="G18" s="7" t="s">
        <v>409</v>
      </c>
      <c r="H18" s="7" t="s">
        <v>409</v>
      </c>
      <c r="I18" s="7" t="s">
        <v>409</v>
      </c>
      <c r="J18" s="20" t="s">
        <v>409</v>
      </c>
      <c r="K18" s="20" t="s">
        <v>409</v>
      </c>
      <c r="L18" s="20" t="s">
        <v>409</v>
      </c>
      <c r="M18" s="20" t="s">
        <v>409</v>
      </c>
      <c r="N18" s="20" t="s">
        <v>409</v>
      </c>
      <c r="O18" s="20" t="s">
        <v>409</v>
      </c>
      <c r="P18" s="20" t="s">
        <v>409</v>
      </c>
      <c r="Q18" s="9">
        <f t="shared" si="1"/>
        <v>3</v>
      </c>
      <c r="R18" s="9"/>
      <c r="S18" s="9">
        <v>2</v>
      </c>
      <c r="T18" s="9"/>
      <c r="U18" s="9">
        <v>1</v>
      </c>
      <c r="V18" s="9"/>
      <c r="W18" s="9"/>
      <c r="X18" s="9"/>
      <c r="Y18" s="12">
        <v>1.75</v>
      </c>
      <c r="Z18" s="15">
        <v>40</v>
      </c>
      <c r="AA18" s="18" t="s">
        <v>175</v>
      </c>
      <c r="AC18" s="11">
        <v>20</v>
      </c>
      <c r="AD18" s="10">
        <v>40</v>
      </c>
      <c r="AE18" s="12" t="s">
        <v>248</v>
      </c>
      <c r="AF18" s="12">
        <v>1.75</v>
      </c>
      <c r="AG18" s="15">
        <v>40</v>
      </c>
      <c r="AH18" s="18" t="s">
        <v>175</v>
      </c>
      <c r="AI18" s="19">
        <v>30</v>
      </c>
      <c r="AJ18" s="120">
        <v>273.3</v>
      </c>
      <c r="AK18" s="120">
        <f t="shared" ref="AK18" si="13">AJ18</f>
        <v>273.3</v>
      </c>
      <c r="AL18" s="120">
        <f t="shared" si="0"/>
        <v>273.3</v>
      </c>
      <c r="AM18" s="34">
        <v>10</v>
      </c>
      <c r="AN18" s="51"/>
      <c r="AO18" s="51"/>
      <c r="AP18" s="51">
        <v>400</v>
      </c>
      <c r="AQ18" s="51" t="s">
        <v>175</v>
      </c>
      <c r="AR18" s="51" t="s">
        <v>175</v>
      </c>
      <c r="AS18" s="51"/>
      <c r="AT18" s="51"/>
    </row>
    <row r="19" spans="1:46" ht="29.1" customHeight="1">
      <c r="A19" s="5" t="s">
        <v>10</v>
      </c>
      <c r="B19" s="7">
        <v>0</v>
      </c>
      <c r="C19" s="7" t="s">
        <v>409</v>
      </c>
      <c r="D19" s="7" t="s">
        <v>409</v>
      </c>
      <c r="E19" s="7" t="s">
        <v>409</v>
      </c>
      <c r="F19" s="7" t="s">
        <v>409</v>
      </c>
      <c r="G19" s="7" t="s">
        <v>409</v>
      </c>
      <c r="H19" s="7" t="s">
        <v>409</v>
      </c>
      <c r="I19" s="7" t="s">
        <v>409</v>
      </c>
      <c r="J19" s="20" t="s">
        <v>409</v>
      </c>
      <c r="K19" s="20" t="s">
        <v>409</v>
      </c>
      <c r="L19" s="20" t="s">
        <v>409</v>
      </c>
      <c r="M19" s="20" t="s">
        <v>409</v>
      </c>
      <c r="N19" s="20" t="s">
        <v>409</v>
      </c>
      <c r="O19" s="20" t="s">
        <v>409</v>
      </c>
      <c r="P19" s="20" t="s">
        <v>409</v>
      </c>
      <c r="Q19" s="9">
        <f t="shared" si="1"/>
        <v>0</v>
      </c>
      <c r="R19" s="9"/>
      <c r="S19" s="9"/>
      <c r="T19" s="9"/>
      <c r="U19" s="9"/>
      <c r="V19" s="9"/>
      <c r="W19" s="9"/>
      <c r="X19" s="9"/>
      <c r="Y19" s="12">
        <v>1.75</v>
      </c>
      <c r="Z19" s="15">
        <v>40</v>
      </c>
      <c r="AA19" s="18" t="s">
        <v>175</v>
      </c>
      <c r="AC19" s="11">
        <v>20</v>
      </c>
      <c r="AD19" s="10">
        <v>40</v>
      </c>
      <c r="AE19" s="12" t="s">
        <v>248</v>
      </c>
      <c r="AF19" s="12">
        <v>1.75</v>
      </c>
      <c r="AG19" s="15">
        <v>40</v>
      </c>
      <c r="AH19" s="18" t="s">
        <v>175</v>
      </c>
      <c r="AI19" s="19">
        <v>30</v>
      </c>
      <c r="AJ19" s="120">
        <v>314.7</v>
      </c>
      <c r="AK19" s="120">
        <f t="shared" ref="AK19" si="14">AJ19</f>
        <v>314.7</v>
      </c>
      <c r="AL19" s="120">
        <f t="shared" si="0"/>
        <v>314.7</v>
      </c>
      <c r="AM19" s="34">
        <v>10</v>
      </c>
      <c r="AN19" s="51"/>
      <c r="AO19" s="51"/>
      <c r="AP19" s="51">
        <v>400</v>
      </c>
      <c r="AQ19" s="51" t="s">
        <v>175</v>
      </c>
      <c r="AR19" s="51" t="s">
        <v>175</v>
      </c>
      <c r="AS19" s="51"/>
      <c r="AT19" s="51"/>
    </row>
    <row r="20" spans="1:46" ht="29.1" customHeight="1">
      <c r="A20" s="5" t="s">
        <v>2</v>
      </c>
      <c r="B20" s="7">
        <v>24904</v>
      </c>
      <c r="C20" s="7" t="s">
        <v>409</v>
      </c>
      <c r="D20" s="7" t="s">
        <v>409</v>
      </c>
      <c r="E20" s="7" t="s">
        <v>409</v>
      </c>
      <c r="F20" s="7" t="s">
        <v>409</v>
      </c>
      <c r="G20" s="7" t="s">
        <v>409</v>
      </c>
      <c r="H20" s="7" t="s">
        <v>409</v>
      </c>
      <c r="I20" s="7" t="s">
        <v>409</v>
      </c>
      <c r="J20" s="20" t="s">
        <v>409</v>
      </c>
      <c r="K20" s="20" t="s">
        <v>409</v>
      </c>
      <c r="L20" s="20" t="s">
        <v>409</v>
      </c>
      <c r="M20" s="20" t="s">
        <v>409</v>
      </c>
      <c r="N20" s="20" t="s">
        <v>409</v>
      </c>
      <c r="O20" s="20" t="s">
        <v>409</v>
      </c>
      <c r="P20" s="20" t="s">
        <v>409</v>
      </c>
      <c r="Q20" s="9">
        <f t="shared" si="1"/>
        <v>57</v>
      </c>
      <c r="R20" s="9">
        <v>5</v>
      </c>
      <c r="S20" s="9">
        <v>39</v>
      </c>
      <c r="T20" s="9">
        <v>7</v>
      </c>
      <c r="U20" s="9">
        <v>5</v>
      </c>
      <c r="V20" s="9">
        <v>1</v>
      </c>
      <c r="W20" s="9"/>
      <c r="X20" s="9"/>
      <c r="Y20" s="12">
        <v>1.75</v>
      </c>
      <c r="Z20" s="15">
        <v>40</v>
      </c>
      <c r="AA20" s="18" t="s">
        <v>175</v>
      </c>
      <c r="AC20" s="11">
        <v>20</v>
      </c>
      <c r="AD20" s="10">
        <v>40</v>
      </c>
      <c r="AE20" s="12" t="s">
        <v>248</v>
      </c>
      <c r="AF20" s="12">
        <v>1.75</v>
      </c>
      <c r="AG20" s="15">
        <v>40</v>
      </c>
      <c r="AH20" s="18" t="s">
        <v>175</v>
      </c>
      <c r="AI20" s="19">
        <v>30</v>
      </c>
      <c r="AJ20" s="120">
        <v>299.10000000000002</v>
      </c>
      <c r="AK20" s="120">
        <f t="shared" ref="AK20" si="15">AJ20</f>
        <v>299.10000000000002</v>
      </c>
      <c r="AL20" s="120">
        <f t="shared" si="0"/>
        <v>299.10000000000002</v>
      </c>
      <c r="AM20" s="34">
        <v>10</v>
      </c>
      <c r="AN20" s="51"/>
      <c r="AO20" s="51"/>
      <c r="AP20" s="51">
        <v>400</v>
      </c>
      <c r="AQ20" s="51" t="s">
        <v>175</v>
      </c>
      <c r="AR20" s="51" t="s">
        <v>175</v>
      </c>
      <c r="AS20" s="51"/>
      <c r="AT20" s="51"/>
    </row>
    <row r="21" spans="1:46" ht="29.1" customHeight="1">
      <c r="A21" s="5" t="s">
        <v>23</v>
      </c>
      <c r="B21" s="7">
        <v>0</v>
      </c>
      <c r="C21" s="7" t="s">
        <v>409</v>
      </c>
      <c r="D21" s="7" t="s">
        <v>409</v>
      </c>
      <c r="E21" s="7" t="s">
        <v>409</v>
      </c>
      <c r="F21" s="7" t="s">
        <v>409</v>
      </c>
      <c r="G21" s="7" t="s">
        <v>409</v>
      </c>
      <c r="H21" s="7" t="s">
        <v>409</v>
      </c>
      <c r="I21" s="7" t="s">
        <v>409</v>
      </c>
      <c r="J21" s="20" t="s">
        <v>409</v>
      </c>
      <c r="K21" s="20" t="s">
        <v>409</v>
      </c>
      <c r="L21" s="20" t="s">
        <v>409</v>
      </c>
      <c r="M21" s="20" t="s">
        <v>409</v>
      </c>
      <c r="N21" s="20" t="s">
        <v>409</v>
      </c>
      <c r="O21" s="20" t="s">
        <v>409</v>
      </c>
      <c r="P21" s="20" t="s">
        <v>409</v>
      </c>
      <c r="Q21" s="9">
        <f t="shared" si="1"/>
        <v>0</v>
      </c>
      <c r="R21" s="9"/>
      <c r="S21" s="9"/>
      <c r="T21" s="9"/>
      <c r="U21" s="9"/>
      <c r="V21" s="9"/>
      <c r="W21" s="9"/>
      <c r="X21" s="9"/>
      <c r="Y21" s="12">
        <v>1.75</v>
      </c>
      <c r="Z21" s="15">
        <v>40</v>
      </c>
      <c r="AA21" s="18" t="s">
        <v>175</v>
      </c>
      <c r="AC21" s="11">
        <v>20</v>
      </c>
      <c r="AD21" s="10">
        <v>40</v>
      </c>
      <c r="AE21" s="12" t="s">
        <v>248</v>
      </c>
      <c r="AF21" s="12">
        <v>1.75</v>
      </c>
      <c r="AG21" s="15">
        <v>40</v>
      </c>
      <c r="AH21" s="18" t="s">
        <v>175</v>
      </c>
      <c r="AI21" s="19">
        <v>30</v>
      </c>
      <c r="AJ21" s="120">
        <v>295.5</v>
      </c>
      <c r="AK21" s="120">
        <f t="shared" ref="AK21" si="16">AJ21</f>
        <v>295.5</v>
      </c>
      <c r="AL21" s="120">
        <f t="shared" si="0"/>
        <v>295.5</v>
      </c>
      <c r="AM21" s="34">
        <v>10</v>
      </c>
      <c r="AN21" s="51"/>
      <c r="AO21" s="51"/>
      <c r="AP21" s="51">
        <v>400</v>
      </c>
      <c r="AQ21" s="51" t="s">
        <v>175</v>
      </c>
      <c r="AR21" s="51" t="s">
        <v>175</v>
      </c>
      <c r="AS21" s="51"/>
      <c r="AT21" s="51"/>
    </row>
    <row r="22" spans="1:46" ht="29.1" customHeight="1">
      <c r="A22" s="5" t="s">
        <v>17</v>
      </c>
      <c r="B22" s="7">
        <v>0</v>
      </c>
      <c r="C22" s="7" t="s">
        <v>409</v>
      </c>
      <c r="D22" s="7" t="s">
        <v>409</v>
      </c>
      <c r="E22" s="7" t="s">
        <v>409</v>
      </c>
      <c r="F22" s="7" t="s">
        <v>409</v>
      </c>
      <c r="G22" s="7" t="s">
        <v>409</v>
      </c>
      <c r="H22" s="7" t="s">
        <v>409</v>
      </c>
      <c r="I22" s="7" t="s">
        <v>409</v>
      </c>
      <c r="J22" s="20" t="s">
        <v>409</v>
      </c>
      <c r="K22" s="20" t="s">
        <v>409</v>
      </c>
      <c r="L22" s="20" t="s">
        <v>409</v>
      </c>
      <c r="M22" s="20" t="s">
        <v>409</v>
      </c>
      <c r="N22" s="20" t="s">
        <v>409</v>
      </c>
      <c r="O22" s="20" t="s">
        <v>409</v>
      </c>
      <c r="P22" s="20" t="s">
        <v>409</v>
      </c>
      <c r="Q22" s="9">
        <f t="shared" si="1"/>
        <v>0</v>
      </c>
      <c r="R22" s="9"/>
      <c r="S22" s="9"/>
      <c r="T22" s="9"/>
      <c r="U22" s="9"/>
      <c r="V22" s="9"/>
      <c r="W22" s="9"/>
      <c r="X22" s="9"/>
      <c r="Y22" s="12">
        <v>1.75</v>
      </c>
      <c r="Z22" s="15">
        <v>40</v>
      </c>
      <c r="AA22" s="18" t="s">
        <v>175</v>
      </c>
      <c r="AC22" s="11">
        <v>20</v>
      </c>
      <c r="AD22" s="10">
        <v>40</v>
      </c>
      <c r="AE22" s="12" t="s">
        <v>248</v>
      </c>
      <c r="AF22" s="12">
        <v>1.75</v>
      </c>
      <c r="AG22" s="15">
        <v>40</v>
      </c>
      <c r="AH22" s="18" t="s">
        <v>175</v>
      </c>
      <c r="AI22" s="19">
        <v>30</v>
      </c>
      <c r="AJ22" s="120">
        <v>281.39999999999998</v>
      </c>
      <c r="AK22" s="120">
        <f t="shared" ref="AK22" si="17">AJ22</f>
        <v>281.39999999999998</v>
      </c>
      <c r="AL22" s="120">
        <f t="shared" si="0"/>
        <v>281.39999999999998</v>
      </c>
      <c r="AM22" s="34">
        <v>10</v>
      </c>
      <c r="AN22" s="51"/>
      <c r="AO22" s="51"/>
      <c r="AP22" s="51">
        <v>400</v>
      </c>
      <c r="AQ22" s="51" t="s">
        <v>175</v>
      </c>
      <c r="AR22" s="51" t="s">
        <v>175</v>
      </c>
      <c r="AS22" s="51"/>
      <c r="AT22" s="51"/>
    </row>
    <row r="23" spans="1:46" ht="29.1" customHeight="1">
      <c r="A23" s="5" t="s">
        <v>24</v>
      </c>
      <c r="B23" s="7">
        <v>846</v>
      </c>
      <c r="C23" s="7" t="s">
        <v>409</v>
      </c>
      <c r="D23" s="7" t="s">
        <v>409</v>
      </c>
      <c r="E23" s="7" t="s">
        <v>409</v>
      </c>
      <c r="F23" s="7" t="s">
        <v>409</v>
      </c>
      <c r="G23" s="7" t="s">
        <v>409</v>
      </c>
      <c r="H23" s="7" t="s">
        <v>409</v>
      </c>
      <c r="I23" s="7" t="s">
        <v>409</v>
      </c>
      <c r="J23" s="20" t="s">
        <v>409</v>
      </c>
      <c r="K23" s="20" t="s">
        <v>409</v>
      </c>
      <c r="L23" s="20" t="s">
        <v>409</v>
      </c>
      <c r="M23" s="20" t="s">
        <v>409</v>
      </c>
      <c r="N23" s="20" t="s">
        <v>409</v>
      </c>
      <c r="O23" s="20" t="s">
        <v>409</v>
      </c>
      <c r="P23" s="20" t="s">
        <v>409</v>
      </c>
      <c r="Q23" s="9">
        <f t="shared" si="1"/>
        <v>5</v>
      </c>
      <c r="R23" s="9">
        <v>2</v>
      </c>
      <c r="S23" s="9">
        <v>3</v>
      </c>
      <c r="T23" s="9"/>
      <c r="U23" s="9"/>
      <c r="V23" s="9"/>
      <c r="W23" s="9"/>
      <c r="X23" s="9"/>
      <c r="Y23" s="12">
        <v>1.75</v>
      </c>
      <c r="Z23" s="15">
        <v>40</v>
      </c>
      <c r="AA23" s="18" t="s">
        <v>175</v>
      </c>
      <c r="AC23" s="11">
        <v>20</v>
      </c>
      <c r="AD23" s="10">
        <v>40</v>
      </c>
      <c r="AE23" s="12" t="s">
        <v>248</v>
      </c>
      <c r="AF23" s="12">
        <v>1.75</v>
      </c>
      <c r="AG23" s="15">
        <v>40</v>
      </c>
      <c r="AH23" s="18" t="s">
        <v>175</v>
      </c>
      <c r="AI23" s="19">
        <v>30</v>
      </c>
      <c r="AJ23" s="120">
        <v>304.2</v>
      </c>
      <c r="AK23" s="120">
        <f t="shared" ref="AK23" si="18">AJ23</f>
        <v>304.2</v>
      </c>
      <c r="AL23" s="120">
        <f t="shared" si="0"/>
        <v>304.2</v>
      </c>
      <c r="AM23" s="34">
        <v>10</v>
      </c>
      <c r="AN23" s="51"/>
      <c r="AO23" s="51"/>
      <c r="AP23" s="51">
        <v>400</v>
      </c>
      <c r="AQ23" s="51" t="s">
        <v>175</v>
      </c>
      <c r="AR23" s="51" t="s">
        <v>175</v>
      </c>
      <c r="AS23" s="51"/>
      <c r="AT23" s="51"/>
    </row>
    <row r="24" spans="1:46" ht="29.1" customHeight="1">
      <c r="A24" s="5" t="s">
        <v>27</v>
      </c>
      <c r="B24" s="7">
        <v>0</v>
      </c>
      <c r="C24" s="7" t="s">
        <v>409</v>
      </c>
      <c r="D24" s="7" t="s">
        <v>409</v>
      </c>
      <c r="E24" s="7" t="s">
        <v>409</v>
      </c>
      <c r="F24" s="7" t="s">
        <v>409</v>
      </c>
      <c r="G24" s="7" t="s">
        <v>409</v>
      </c>
      <c r="H24" s="7" t="s">
        <v>409</v>
      </c>
      <c r="I24" s="7" t="s">
        <v>409</v>
      </c>
      <c r="J24" s="20" t="s">
        <v>409</v>
      </c>
      <c r="K24" s="20" t="s">
        <v>409</v>
      </c>
      <c r="L24" s="20" t="s">
        <v>409</v>
      </c>
      <c r="M24" s="20" t="s">
        <v>409</v>
      </c>
      <c r="N24" s="20" t="s">
        <v>409</v>
      </c>
      <c r="O24" s="20" t="s">
        <v>409</v>
      </c>
      <c r="P24" s="20" t="s">
        <v>409</v>
      </c>
      <c r="Q24" s="9">
        <f t="shared" si="1"/>
        <v>0</v>
      </c>
      <c r="R24" s="9"/>
      <c r="S24" s="9"/>
      <c r="T24" s="9"/>
      <c r="U24" s="9"/>
      <c r="V24" s="9"/>
      <c r="W24" s="9"/>
      <c r="X24" s="9"/>
      <c r="Y24" s="12">
        <v>1.75</v>
      </c>
      <c r="Z24" s="15">
        <v>40</v>
      </c>
      <c r="AA24" s="18" t="s">
        <v>175</v>
      </c>
      <c r="AC24" s="11">
        <v>20</v>
      </c>
      <c r="AD24" s="10">
        <v>40</v>
      </c>
      <c r="AE24" s="12" t="s">
        <v>248</v>
      </c>
      <c r="AF24" s="12">
        <v>1.75</v>
      </c>
      <c r="AG24" s="15">
        <v>40</v>
      </c>
      <c r="AH24" s="18" t="s">
        <v>175</v>
      </c>
      <c r="AI24" s="19">
        <v>30</v>
      </c>
      <c r="AJ24" s="120">
        <v>325.8</v>
      </c>
      <c r="AK24" s="120">
        <f t="shared" ref="AK24" si="19">AJ24</f>
        <v>325.8</v>
      </c>
      <c r="AL24" s="120">
        <f t="shared" si="0"/>
        <v>325.8</v>
      </c>
      <c r="AM24" s="34">
        <v>10</v>
      </c>
      <c r="AN24" s="51"/>
      <c r="AO24" s="51"/>
      <c r="AP24" s="51">
        <v>400</v>
      </c>
      <c r="AQ24" s="51" t="s">
        <v>175</v>
      </c>
      <c r="AR24" s="51" t="s">
        <v>175</v>
      </c>
      <c r="AS24" s="51"/>
      <c r="AT24" s="51"/>
    </row>
    <row r="25" spans="1:46" ht="29.1" customHeight="1">
      <c r="A25" s="5" t="s">
        <v>8</v>
      </c>
      <c r="B25" s="7">
        <v>9958</v>
      </c>
      <c r="C25" s="7" t="s">
        <v>409</v>
      </c>
      <c r="D25" s="7" t="s">
        <v>409</v>
      </c>
      <c r="E25" s="7" t="s">
        <v>409</v>
      </c>
      <c r="F25" s="7" t="s">
        <v>409</v>
      </c>
      <c r="G25" s="7" t="s">
        <v>409</v>
      </c>
      <c r="H25" s="7" t="s">
        <v>409</v>
      </c>
      <c r="I25" s="7" t="s">
        <v>409</v>
      </c>
      <c r="J25" s="20" t="s">
        <v>409</v>
      </c>
      <c r="K25" s="20" t="s">
        <v>409</v>
      </c>
      <c r="L25" s="20" t="s">
        <v>409</v>
      </c>
      <c r="M25" s="20" t="s">
        <v>409</v>
      </c>
      <c r="N25" s="20" t="s">
        <v>409</v>
      </c>
      <c r="O25" s="20" t="s">
        <v>409</v>
      </c>
      <c r="P25" s="20" t="s">
        <v>409</v>
      </c>
      <c r="Q25" s="9">
        <f t="shared" si="1"/>
        <v>18</v>
      </c>
      <c r="R25" s="9"/>
      <c r="S25" s="9">
        <v>12</v>
      </c>
      <c r="T25" s="9">
        <v>4</v>
      </c>
      <c r="U25" s="9">
        <v>1</v>
      </c>
      <c r="V25" s="9">
        <v>1</v>
      </c>
      <c r="W25" s="9"/>
      <c r="X25" s="9"/>
      <c r="Y25" s="12">
        <v>1.75</v>
      </c>
      <c r="Z25" s="15">
        <v>40</v>
      </c>
      <c r="AA25" s="18" t="s">
        <v>175</v>
      </c>
      <c r="AC25" s="11">
        <v>20</v>
      </c>
      <c r="AD25" s="10">
        <v>40</v>
      </c>
      <c r="AE25" s="12" t="s">
        <v>248</v>
      </c>
      <c r="AF25" s="12">
        <v>1.75</v>
      </c>
      <c r="AG25" s="15">
        <v>40</v>
      </c>
      <c r="AH25" s="18" t="s">
        <v>175</v>
      </c>
      <c r="AI25" s="19">
        <v>30</v>
      </c>
      <c r="AJ25" s="120">
        <v>298.5</v>
      </c>
      <c r="AK25" s="120">
        <f t="shared" ref="AK25" si="20">AJ25</f>
        <v>298.5</v>
      </c>
      <c r="AL25" s="120">
        <f t="shared" si="0"/>
        <v>298.5</v>
      </c>
      <c r="AM25" s="34">
        <v>10</v>
      </c>
      <c r="AN25" s="51"/>
      <c r="AO25" s="51"/>
      <c r="AP25" s="51">
        <v>400</v>
      </c>
      <c r="AQ25" s="51" t="s">
        <v>175</v>
      </c>
      <c r="AR25" s="51" t="s">
        <v>175</v>
      </c>
      <c r="AS25" s="51"/>
      <c r="AT25" s="51"/>
    </row>
    <row r="26" spans="1:46" ht="29.1" customHeight="1">
      <c r="A26" s="5" t="s">
        <v>11</v>
      </c>
      <c r="B26" s="7">
        <v>2190</v>
      </c>
      <c r="C26" s="7" t="s">
        <v>409</v>
      </c>
      <c r="D26" s="7" t="s">
        <v>409</v>
      </c>
      <c r="E26" s="7" t="s">
        <v>409</v>
      </c>
      <c r="F26" s="7" t="s">
        <v>409</v>
      </c>
      <c r="G26" s="7" t="s">
        <v>409</v>
      </c>
      <c r="H26" s="7" t="s">
        <v>409</v>
      </c>
      <c r="I26" s="7" t="s">
        <v>409</v>
      </c>
      <c r="J26" s="20" t="s">
        <v>409</v>
      </c>
      <c r="K26" s="20" t="s">
        <v>409</v>
      </c>
      <c r="L26" s="20" t="s">
        <v>409</v>
      </c>
      <c r="M26" s="20" t="s">
        <v>409</v>
      </c>
      <c r="N26" s="20" t="s">
        <v>409</v>
      </c>
      <c r="O26" s="20" t="s">
        <v>409</v>
      </c>
      <c r="P26" s="20" t="s">
        <v>409</v>
      </c>
      <c r="Q26" s="9">
        <f t="shared" si="1"/>
        <v>8</v>
      </c>
      <c r="R26" s="9">
        <v>2</v>
      </c>
      <c r="S26" s="9">
        <v>5</v>
      </c>
      <c r="T26" s="9"/>
      <c r="U26" s="9">
        <v>1</v>
      </c>
      <c r="V26" s="9"/>
      <c r="W26" s="9"/>
      <c r="X26" s="9"/>
      <c r="Y26" s="12">
        <v>1.75</v>
      </c>
      <c r="Z26" s="15">
        <v>40</v>
      </c>
      <c r="AA26" s="18" t="s">
        <v>175</v>
      </c>
      <c r="AC26" s="11">
        <v>20</v>
      </c>
      <c r="AD26" s="10">
        <v>40</v>
      </c>
      <c r="AE26" s="12" t="s">
        <v>248</v>
      </c>
      <c r="AF26" s="12">
        <v>1.75</v>
      </c>
      <c r="AG26" s="15">
        <v>40</v>
      </c>
      <c r="AH26" s="18" t="s">
        <v>175</v>
      </c>
      <c r="AI26" s="19">
        <v>30</v>
      </c>
      <c r="AJ26" s="120">
        <v>276.60000000000002</v>
      </c>
      <c r="AK26" s="120">
        <f t="shared" ref="AK26" si="21">AJ26</f>
        <v>276.60000000000002</v>
      </c>
      <c r="AL26" s="120">
        <f t="shared" si="0"/>
        <v>276.60000000000002</v>
      </c>
      <c r="AM26" s="34">
        <v>10</v>
      </c>
      <c r="AN26" s="51"/>
      <c r="AO26" s="51"/>
      <c r="AP26" s="51">
        <v>400</v>
      </c>
      <c r="AQ26" s="51" t="s">
        <v>175</v>
      </c>
      <c r="AR26" s="51" t="s">
        <v>175</v>
      </c>
      <c r="AS26" s="51"/>
      <c r="AT26" s="51"/>
    </row>
    <row r="27" spans="1:46" ht="29.1" customHeight="1">
      <c r="A27" s="5" t="s">
        <v>14</v>
      </c>
      <c r="B27" s="7">
        <v>800</v>
      </c>
      <c r="C27" s="7" t="s">
        <v>409</v>
      </c>
      <c r="D27" s="7" t="s">
        <v>409</v>
      </c>
      <c r="E27" s="7" t="s">
        <v>409</v>
      </c>
      <c r="F27" s="7" t="s">
        <v>409</v>
      </c>
      <c r="G27" s="7" t="s">
        <v>409</v>
      </c>
      <c r="H27" s="7" t="s">
        <v>409</v>
      </c>
      <c r="I27" s="7" t="s">
        <v>409</v>
      </c>
      <c r="J27" s="20" t="s">
        <v>409</v>
      </c>
      <c r="K27" s="20" t="s">
        <v>409</v>
      </c>
      <c r="L27" s="20" t="s">
        <v>409</v>
      </c>
      <c r="M27" s="20" t="s">
        <v>409</v>
      </c>
      <c r="N27" s="20" t="s">
        <v>409</v>
      </c>
      <c r="O27" s="20" t="s">
        <v>409</v>
      </c>
      <c r="P27" s="20" t="s">
        <v>409</v>
      </c>
      <c r="Q27" s="9">
        <f t="shared" si="1"/>
        <v>2</v>
      </c>
      <c r="R27" s="9"/>
      <c r="S27" s="9">
        <v>1</v>
      </c>
      <c r="T27" s="9">
        <v>1</v>
      </c>
      <c r="U27" s="9"/>
      <c r="V27" s="9"/>
      <c r="W27" s="9"/>
      <c r="X27" s="9"/>
      <c r="Y27" s="12">
        <v>1.75</v>
      </c>
      <c r="Z27" s="15">
        <v>40</v>
      </c>
      <c r="AA27" s="18" t="s">
        <v>175</v>
      </c>
      <c r="AC27" s="11">
        <v>20</v>
      </c>
      <c r="AD27" s="10">
        <v>40</v>
      </c>
      <c r="AE27" s="12" t="s">
        <v>248</v>
      </c>
      <c r="AF27" s="12">
        <v>1.75</v>
      </c>
      <c r="AG27" s="15">
        <v>40</v>
      </c>
      <c r="AH27" s="18" t="s">
        <v>175</v>
      </c>
      <c r="AI27" s="19">
        <v>30</v>
      </c>
      <c r="AJ27" s="120">
        <v>320.7</v>
      </c>
      <c r="AK27" s="120">
        <f t="shared" ref="AK27" si="22">AJ27</f>
        <v>320.7</v>
      </c>
      <c r="AL27" s="120">
        <f t="shared" si="0"/>
        <v>320.7</v>
      </c>
      <c r="AM27" s="34">
        <v>10</v>
      </c>
      <c r="AN27" s="51"/>
      <c r="AO27" s="51"/>
      <c r="AP27" s="51">
        <v>400</v>
      </c>
      <c r="AQ27" s="51" t="s">
        <v>175</v>
      </c>
      <c r="AR27" s="51" t="s">
        <v>175</v>
      </c>
      <c r="AS27" s="51"/>
      <c r="AT27" s="51"/>
    </row>
    <row r="28" spans="1:46" ht="29.1" customHeight="1">
      <c r="A28" s="5" t="s">
        <v>12</v>
      </c>
      <c r="B28" s="7">
        <v>2115</v>
      </c>
      <c r="C28" s="7" t="s">
        <v>409</v>
      </c>
      <c r="D28" s="7" t="s">
        <v>409</v>
      </c>
      <c r="E28" s="7" t="s">
        <v>409</v>
      </c>
      <c r="F28" s="7" t="s">
        <v>409</v>
      </c>
      <c r="G28" s="7" t="s">
        <v>409</v>
      </c>
      <c r="H28" s="7" t="s">
        <v>409</v>
      </c>
      <c r="I28" s="7" t="s">
        <v>409</v>
      </c>
      <c r="J28" s="20" t="s">
        <v>409</v>
      </c>
      <c r="K28" s="20" t="s">
        <v>409</v>
      </c>
      <c r="L28" s="20" t="s">
        <v>409</v>
      </c>
      <c r="M28" s="20" t="s">
        <v>409</v>
      </c>
      <c r="N28" s="20" t="s">
        <v>409</v>
      </c>
      <c r="O28" s="20" t="s">
        <v>409</v>
      </c>
      <c r="P28" s="20" t="s">
        <v>409</v>
      </c>
      <c r="Q28" s="9">
        <f t="shared" si="1"/>
        <v>8</v>
      </c>
      <c r="R28" s="9">
        <v>4</v>
      </c>
      <c r="S28" s="9">
        <v>3</v>
      </c>
      <c r="T28" s="9"/>
      <c r="U28" s="9">
        <v>1</v>
      </c>
      <c r="V28" s="9"/>
      <c r="W28" s="9"/>
      <c r="X28" s="9"/>
      <c r="Y28" s="12">
        <v>1.75</v>
      </c>
      <c r="Z28" s="15">
        <v>40</v>
      </c>
      <c r="AA28" s="18" t="s">
        <v>175</v>
      </c>
      <c r="AC28" s="11">
        <v>20</v>
      </c>
      <c r="AD28" s="10">
        <v>40</v>
      </c>
      <c r="AE28" s="12" t="s">
        <v>248</v>
      </c>
      <c r="AF28" s="12">
        <v>1.75</v>
      </c>
      <c r="AG28" s="15">
        <v>40</v>
      </c>
      <c r="AH28" s="18" t="s">
        <v>175</v>
      </c>
      <c r="AI28" s="19">
        <v>30</v>
      </c>
      <c r="AJ28" s="120">
        <v>292.5</v>
      </c>
      <c r="AK28" s="120">
        <f t="shared" ref="AK28" si="23">AJ28</f>
        <v>292.5</v>
      </c>
      <c r="AL28" s="120">
        <f t="shared" si="0"/>
        <v>292.5</v>
      </c>
      <c r="AM28" s="34">
        <v>10</v>
      </c>
      <c r="AN28" s="51"/>
      <c r="AO28" s="51"/>
      <c r="AP28" s="51">
        <v>400</v>
      </c>
      <c r="AQ28" s="51" t="s">
        <v>175</v>
      </c>
      <c r="AR28" s="51" t="s">
        <v>175</v>
      </c>
      <c r="AS28" s="51"/>
      <c r="AT28" s="51"/>
    </row>
    <row r="29" spans="1:46" ht="29.1" customHeight="1">
      <c r="A29" s="5" t="s">
        <v>25</v>
      </c>
      <c r="B29" s="7">
        <v>4020</v>
      </c>
      <c r="C29" s="7" t="s">
        <v>409</v>
      </c>
      <c r="D29" s="7" t="s">
        <v>409</v>
      </c>
      <c r="E29" s="7" t="s">
        <v>409</v>
      </c>
      <c r="F29" s="7" t="s">
        <v>409</v>
      </c>
      <c r="G29" s="7" t="s">
        <v>409</v>
      </c>
      <c r="H29" s="7" t="s">
        <v>409</v>
      </c>
      <c r="I29" s="7" t="s">
        <v>409</v>
      </c>
      <c r="J29" s="20" t="s">
        <v>409</v>
      </c>
      <c r="K29" s="20" t="s">
        <v>409</v>
      </c>
      <c r="L29" s="20" t="s">
        <v>409</v>
      </c>
      <c r="M29" s="20" t="s">
        <v>409</v>
      </c>
      <c r="N29" s="20" t="s">
        <v>409</v>
      </c>
      <c r="O29" s="20" t="s">
        <v>409</v>
      </c>
      <c r="P29" s="20" t="s">
        <v>409</v>
      </c>
      <c r="Q29" s="9">
        <f t="shared" si="1"/>
        <v>12</v>
      </c>
      <c r="R29" s="9"/>
      <c r="S29" s="9">
        <v>10</v>
      </c>
      <c r="T29" s="9"/>
      <c r="U29" s="9">
        <v>2</v>
      </c>
      <c r="V29" s="9"/>
      <c r="W29" s="9"/>
      <c r="X29" s="9"/>
      <c r="Y29" s="12">
        <v>1.75</v>
      </c>
      <c r="Z29" s="15">
        <v>40</v>
      </c>
      <c r="AA29" s="18" t="s">
        <v>175</v>
      </c>
      <c r="AC29" s="11">
        <v>20</v>
      </c>
      <c r="AD29" s="10">
        <v>40</v>
      </c>
      <c r="AE29" s="12" t="s">
        <v>248</v>
      </c>
      <c r="AF29" s="12">
        <v>1.75</v>
      </c>
      <c r="AG29" s="15">
        <v>40</v>
      </c>
      <c r="AH29" s="18" t="s">
        <v>175</v>
      </c>
      <c r="AI29" s="19">
        <v>30</v>
      </c>
      <c r="AJ29" s="120">
        <v>307.8</v>
      </c>
      <c r="AK29" s="120">
        <f t="shared" ref="AK29" si="24">AJ29</f>
        <v>307.8</v>
      </c>
      <c r="AL29" s="120">
        <f t="shared" si="0"/>
        <v>307.8</v>
      </c>
      <c r="AM29" s="34">
        <v>10</v>
      </c>
      <c r="AN29" s="51"/>
      <c r="AO29" s="51"/>
      <c r="AP29" s="51">
        <v>400</v>
      </c>
      <c r="AQ29" s="51" t="s">
        <v>175</v>
      </c>
      <c r="AR29" s="51" t="s">
        <v>175</v>
      </c>
      <c r="AS29" s="51"/>
      <c r="AT29" s="51"/>
    </row>
    <row r="30" spans="1:46" ht="29.1" customHeight="1">
      <c r="A30" s="5" t="s">
        <v>26</v>
      </c>
      <c r="B30" s="7">
        <v>160</v>
      </c>
      <c r="C30" s="7" t="s">
        <v>409</v>
      </c>
      <c r="D30" s="7" t="s">
        <v>409</v>
      </c>
      <c r="E30" s="7" t="s">
        <v>409</v>
      </c>
      <c r="F30" s="7" t="s">
        <v>409</v>
      </c>
      <c r="G30" s="7" t="s">
        <v>409</v>
      </c>
      <c r="H30" s="7" t="s">
        <v>409</v>
      </c>
      <c r="I30" s="7" t="s">
        <v>409</v>
      </c>
      <c r="J30" s="20" t="s">
        <v>409</v>
      </c>
      <c r="K30" s="20" t="s">
        <v>409</v>
      </c>
      <c r="L30" s="20" t="s">
        <v>409</v>
      </c>
      <c r="M30" s="20" t="s">
        <v>409</v>
      </c>
      <c r="N30" s="20" t="s">
        <v>409</v>
      </c>
      <c r="O30" s="20" t="s">
        <v>409</v>
      </c>
      <c r="P30" s="20" t="s">
        <v>409</v>
      </c>
      <c r="Q30" s="9">
        <f t="shared" si="1"/>
        <v>3</v>
      </c>
      <c r="R30" s="9">
        <v>3</v>
      </c>
      <c r="S30" s="9"/>
      <c r="T30" s="9"/>
      <c r="U30" s="9"/>
      <c r="V30" s="9"/>
      <c r="W30" s="9"/>
      <c r="X30" s="9"/>
      <c r="Y30" s="12">
        <v>1.75</v>
      </c>
      <c r="Z30" s="15">
        <v>40</v>
      </c>
      <c r="AA30" s="18" t="s">
        <v>175</v>
      </c>
      <c r="AC30" s="11">
        <v>20</v>
      </c>
      <c r="AD30" s="10">
        <v>40</v>
      </c>
      <c r="AE30" s="12" t="s">
        <v>248</v>
      </c>
      <c r="AF30" s="12">
        <v>1.75</v>
      </c>
      <c r="AG30" s="15">
        <v>40</v>
      </c>
      <c r="AH30" s="18" t="s">
        <v>175</v>
      </c>
      <c r="AI30" s="19">
        <v>30</v>
      </c>
      <c r="AJ30" s="120">
        <v>296.39999999999998</v>
      </c>
      <c r="AK30" s="120">
        <f t="shared" ref="AK30" si="25">AJ30</f>
        <v>296.39999999999998</v>
      </c>
      <c r="AL30" s="120">
        <f t="shared" si="0"/>
        <v>296.39999999999998</v>
      </c>
      <c r="AM30" s="34">
        <v>10</v>
      </c>
      <c r="AN30" s="51"/>
      <c r="AO30" s="51"/>
      <c r="AP30" s="51">
        <v>400</v>
      </c>
      <c r="AQ30" s="51" t="s">
        <v>175</v>
      </c>
      <c r="AR30" s="51" t="s">
        <v>175</v>
      </c>
      <c r="AS30" s="51"/>
      <c r="AT30" s="51"/>
    </row>
    <row r="31" spans="1:46" ht="29.1" customHeight="1">
      <c r="A31" s="5" t="s">
        <v>5</v>
      </c>
      <c r="B31" s="7">
        <v>11535</v>
      </c>
      <c r="C31" s="7" t="s">
        <v>409</v>
      </c>
      <c r="D31" s="7" t="s">
        <v>409</v>
      </c>
      <c r="E31" s="7" t="s">
        <v>409</v>
      </c>
      <c r="F31" s="7" t="s">
        <v>409</v>
      </c>
      <c r="G31" s="7" t="s">
        <v>409</v>
      </c>
      <c r="H31" s="7" t="s">
        <v>409</v>
      </c>
      <c r="I31" s="7" t="s">
        <v>409</v>
      </c>
      <c r="J31" s="20" t="s">
        <v>409</v>
      </c>
      <c r="K31" s="20" t="s">
        <v>409</v>
      </c>
      <c r="L31" s="20" t="s">
        <v>409</v>
      </c>
      <c r="M31" s="20" t="s">
        <v>409</v>
      </c>
      <c r="N31" s="20" t="s">
        <v>409</v>
      </c>
      <c r="O31" s="20" t="s">
        <v>409</v>
      </c>
      <c r="P31" s="20" t="s">
        <v>409</v>
      </c>
      <c r="Q31" s="9">
        <f t="shared" si="1"/>
        <v>33</v>
      </c>
      <c r="R31" s="9">
        <v>5</v>
      </c>
      <c r="S31" s="9">
        <v>23</v>
      </c>
      <c r="T31" s="9">
        <v>3</v>
      </c>
      <c r="U31" s="9">
        <v>2</v>
      </c>
      <c r="V31" s="9"/>
      <c r="W31" s="9"/>
      <c r="X31" s="9"/>
      <c r="Y31" s="12">
        <v>1.75</v>
      </c>
      <c r="Z31" s="15">
        <v>40</v>
      </c>
      <c r="AA31" s="18" t="s">
        <v>175</v>
      </c>
      <c r="AC31" s="11">
        <v>20</v>
      </c>
      <c r="AD31" s="10">
        <v>40</v>
      </c>
      <c r="AE31" s="12" t="s">
        <v>248</v>
      </c>
      <c r="AF31" s="12">
        <v>1.75</v>
      </c>
      <c r="AG31" s="15">
        <v>40</v>
      </c>
      <c r="AH31" s="18" t="s">
        <v>175</v>
      </c>
      <c r="AI31" s="19">
        <v>30</v>
      </c>
      <c r="AJ31" s="120">
        <v>295.2</v>
      </c>
      <c r="AK31" s="120">
        <f t="shared" ref="AK31" si="26">AJ31</f>
        <v>295.2</v>
      </c>
      <c r="AL31" s="120">
        <f t="shared" si="0"/>
        <v>295.2</v>
      </c>
      <c r="AM31" s="34">
        <v>10</v>
      </c>
      <c r="AN31" s="51"/>
      <c r="AO31" s="51"/>
      <c r="AP31" s="51">
        <v>400</v>
      </c>
      <c r="AQ31" s="51" t="s">
        <v>175</v>
      </c>
      <c r="AR31" s="51" t="s">
        <v>175</v>
      </c>
      <c r="AS31" s="51"/>
      <c r="AT31" s="51"/>
    </row>
    <row r="32" spans="1:46" ht="29.1" customHeight="1">
      <c r="A32" s="5" t="s">
        <v>7</v>
      </c>
      <c r="B32" s="7">
        <v>3180</v>
      </c>
      <c r="C32" s="7" t="s">
        <v>409</v>
      </c>
      <c r="D32" s="7" t="s">
        <v>409</v>
      </c>
      <c r="E32" s="7" t="s">
        <v>409</v>
      </c>
      <c r="F32" s="7" t="s">
        <v>409</v>
      </c>
      <c r="G32" s="7" t="s">
        <v>409</v>
      </c>
      <c r="H32" s="7" t="s">
        <v>409</v>
      </c>
      <c r="I32" s="7" t="s">
        <v>409</v>
      </c>
      <c r="J32" s="20" t="s">
        <v>409</v>
      </c>
      <c r="K32" s="20" t="s">
        <v>409</v>
      </c>
      <c r="L32" s="20" t="s">
        <v>409</v>
      </c>
      <c r="M32" s="20" t="s">
        <v>409</v>
      </c>
      <c r="N32" s="20" t="s">
        <v>409</v>
      </c>
      <c r="O32" s="20" t="s">
        <v>409</v>
      </c>
      <c r="P32" s="20" t="s">
        <v>409</v>
      </c>
      <c r="Q32" s="9">
        <f t="shared" si="1"/>
        <v>9</v>
      </c>
      <c r="R32" s="9">
        <v>3</v>
      </c>
      <c r="S32" s="9">
        <v>5</v>
      </c>
      <c r="T32" s="9"/>
      <c r="U32" s="9">
        <v>1</v>
      </c>
      <c r="V32" s="9"/>
      <c r="W32" s="9"/>
      <c r="X32" s="9"/>
      <c r="Y32" s="12">
        <v>1.75</v>
      </c>
      <c r="Z32" s="15">
        <v>40</v>
      </c>
      <c r="AA32" s="18" t="s">
        <v>175</v>
      </c>
      <c r="AC32" s="11">
        <v>20</v>
      </c>
      <c r="AD32" s="10">
        <v>40</v>
      </c>
      <c r="AE32" s="12" t="s">
        <v>248</v>
      </c>
      <c r="AF32" s="12">
        <v>1.75</v>
      </c>
      <c r="AG32" s="15">
        <v>40</v>
      </c>
      <c r="AH32" s="18" t="s">
        <v>175</v>
      </c>
      <c r="AI32" s="19">
        <v>30</v>
      </c>
      <c r="AJ32" s="120">
        <v>338.4</v>
      </c>
      <c r="AK32" s="120">
        <f t="shared" ref="AK32" si="27">AJ32</f>
        <v>338.4</v>
      </c>
      <c r="AL32" s="120">
        <f t="shared" si="0"/>
        <v>338.4</v>
      </c>
      <c r="AM32" s="34">
        <v>10</v>
      </c>
      <c r="AN32" s="51"/>
      <c r="AO32" s="51"/>
      <c r="AP32" s="51">
        <v>400</v>
      </c>
      <c r="AQ32" s="51" t="s">
        <v>175</v>
      </c>
      <c r="AR32" s="51" t="s">
        <v>175</v>
      </c>
      <c r="AS32" s="51"/>
      <c r="AT32" s="51"/>
    </row>
    <row r="33" spans="1:46" ht="29.1" customHeight="1">
      <c r="A33" s="140" t="s">
        <v>1</v>
      </c>
      <c r="B33" s="7">
        <v>8684</v>
      </c>
      <c r="C33" s="7" t="s">
        <v>409</v>
      </c>
      <c r="D33" s="7" t="s">
        <v>409</v>
      </c>
      <c r="E33" s="7" t="s">
        <v>409</v>
      </c>
      <c r="F33" s="7" t="s">
        <v>409</v>
      </c>
      <c r="G33" s="7" t="s">
        <v>409</v>
      </c>
      <c r="H33" s="7" t="s">
        <v>409</v>
      </c>
      <c r="I33" s="7" t="s">
        <v>409</v>
      </c>
      <c r="J33" s="20" t="s">
        <v>409</v>
      </c>
      <c r="K33" s="20" t="s">
        <v>409</v>
      </c>
      <c r="L33" s="20" t="s">
        <v>409</v>
      </c>
      <c r="M33" s="20" t="s">
        <v>409</v>
      </c>
      <c r="N33" s="20" t="s">
        <v>409</v>
      </c>
      <c r="O33" s="20" t="s">
        <v>409</v>
      </c>
      <c r="P33" s="20" t="s">
        <v>409</v>
      </c>
      <c r="Q33" s="9">
        <f t="shared" si="1"/>
        <v>30</v>
      </c>
      <c r="R33" s="9">
        <v>10</v>
      </c>
      <c r="S33" s="9">
        <v>15</v>
      </c>
      <c r="T33" s="9">
        <v>4</v>
      </c>
      <c r="U33" s="9">
        <v>1</v>
      </c>
      <c r="V33" s="9"/>
      <c r="W33" s="9"/>
      <c r="X33" s="9"/>
      <c r="Y33" s="12">
        <v>1.75</v>
      </c>
      <c r="Z33" s="15">
        <v>40</v>
      </c>
      <c r="AA33" s="18" t="s">
        <v>175</v>
      </c>
      <c r="AC33" s="11">
        <v>20</v>
      </c>
      <c r="AD33" s="10">
        <v>40</v>
      </c>
      <c r="AE33" s="12" t="s">
        <v>248</v>
      </c>
      <c r="AF33" s="12">
        <v>1.75</v>
      </c>
      <c r="AG33" s="15">
        <v>40</v>
      </c>
      <c r="AH33" s="18" t="s">
        <v>175</v>
      </c>
      <c r="AI33" s="19">
        <v>30</v>
      </c>
      <c r="AJ33" s="120">
        <v>284.10000000000002</v>
      </c>
      <c r="AK33" s="120">
        <f t="shared" ref="AK33" si="28">AJ33</f>
        <v>284.10000000000002</v>
      </c>
      <c r="AL33" s="120">
        <f t="shared" si="0"/>
        <v>284.10000000000002</v>
      </c>
      <c r="AM33" s="34">
        <v>10</v>
      </c>
      <c r="AN33" s="51"/>
      <c r="AO33" s="51"/>
      <c r="AP33" s="51">
        <v>400</v>
      </c>
      <c r="AQ33" s="51" t="s">
        <v>175</v>
      </c>
      <c r="AR33" s="51" t="s">
        <v>175</v>
      </c>
      <c r="AS33" s="51"/>
      <c r="AT33" s="51"/>
    </row>
    <row r="34" spans="1:46" ht="29.1" customHeight="1">
      <c r="A34" s="142" t="s">
        <v>37</v>
      </c>
      <c r="B34" s="7">
        <v>168402</v>
      </c>
      <c r="C34" s="7">
        <v>2286</v>
      </c>
      <c r="D34" s="7">
        <v>43224</v>
      </c>
      <c r="E34" s="7">
        <v>33424</v>
      </c>
      <c r="F34" s="7">
        <v>47408</v>
      </c>
      <c r="G34" s="7">
        <v>42060</v>
      </c>
      <c r="H34" s="7"/>
      <c r="I34" s="7"/>
      <c r="J34" s="20"/>
      <c r="K34" s="20"/>
      <c r="L34" s="20"/>
      <c r="M34" s="20"/>
      <c r="N34" s="20"/>
      <c r="O34" s="20"/>
      <c r="P34" s="20"/>
      <c r="Q34" s="9">
        <f>SUM(Q6:Q33)</f>
        <v>408</v>
      </c>
      <c r="R34" s="9">
        <v>0</v>
      </c>
      <c r="S34" s="9">
        <v>5</v>
      </c>
      <c r="T34" s="9">
        <v>8</v>
      </c>
      <c r="U34" s="9">
        <v>20</v>
      </c>
      <c r="V34" s="9">
        <v>24</v>
      </c>
      <c r="W34" s="9">
        <v>0</v>
      </c>
      <c r="X34" s="9">
        <v>0</v>
      </c>
      <c r="Y34" s="12">
        <v>1.75</v>
      </c>
      <c r="Z34" s="15">
        <v>40</v>
      </c>
      <c r="AA34" s="18" t="s">
        <v>175</v>
      </c>
      <c r="AC34" s="10">
        <v>20</v>
      </c>
      <c r="AD34" s="10">
        <v>40</v>
      </c>
      <c r="AE34" s="12" t="s">
        <v>248</v>
      </c>
      <c r="AF34" s="12">
        <v>1.75</v>
      </c>
      <c r="AG34" s="15">
        <v>40</v>
      </c>
      <c r="AH34" s="18" t="s">
        <v>175</v>
      </c>
      <c r="AI34" s="19">
        <v>30</v>
      </c>
      <c r="AJ34" s="120">
        <v>304</v>
      </c>
      <c r="AK34" s="120">
        <f t="shared" ref="AK34" si="29">AJ34</f>
        <v>304</v>
      </c>
      <c r="AL34" s="120">
        <f t="shared" si="0"/>
        <v>304</v>
      </c>
      <c r="AM34" s="34">
        <v>10</v>
      </c>
      <c r="AN34" s="51">
        <v>0</v>
      </c>
      <c r="AO34" s="51">
        <v>0</v>
      </c>
      <c r="AP34" s="51">
        <v>400</v>
      </c>
      <c r="AQ34" s="51" t="s">
        <v>175</v>
      </c>
      <c r="AR34" s="51" t="s">
        <v>175</v>
      </c>
      <c r="AS34" s="51"/>
      <c r="AT34" s="51"/>
    </row>
    <row r="35" spans="1:46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Y35" s="1"/>
      <c r="Z35" s="1"/>
      <c r="AB35" s="1"/>
      <c r="AC35" s="1"/>
      <c r="AD35" s="1"/>
      <c r="AE35" s="1"/>
      <c r="AF35" s="1"/>
      <c r="AG35" s="1"/>
      <c r="AH35" s="1"/>
      <c r="AI35" s="1"/>
      <c r="AJ35" s="137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7"/>
      <c r="C36" s="7" t="s">
        <v>409</v>
      </c>
      <c r="D36" s="7" t="s">
        <v>409</v>
      </c>
      <c r="E36" s="7" t="s">
        <v>409</v>
      </c>
      <c r="F36" s="7" t="s">
        <v>409</v>
      </c>
      <c r="G36" s="7" t="s">
        <v>409</v>
      </c>
      <c r="H36" s="7" t="s">
        <v>409</v>
      </c>
      <c r="I36" s="7" t="s">
        <v>409</v>
      </c>
      <c r="J36" s="20" t="s">
        <v>409</v>
      </c>
      <c r="K36" s="20" t="s">
        <v>409</v>
      </c>
      <c r="L36" s="20" t="s">
        <v>409</v>
      </c>
      <c r="M36" s="20" t="s">
        <v>409</v>
      </c>
      <c r="N36" s="20" t="s">
        <v>409</v>
      </c>
      <c r="O36" s="20" t="s">
        <v>409</v>
      </c>
      <c r="P36" s="20" t="s">
        <v>409</v>
      </c>
      <c r="Q36" s="9">
        <f t="shared" ref="Q36:Q38" si="30">SUM(R36:X36)</f>
        <v>0</v>
      </c>
      <c r="R36" s="9"/>
      <c r="S36" s="9"/>
      <c r="T36" s="9"/>
      <c r="U36" s="9"/>
      <c r="V36" s="9"/>
      <c r="W36" s="9"/>
      <c r="X36" s="9"/>
      <c r="Y36" s="12">
        <v>1.75</v>
      </c>
      <c r="Z36" s="15">
        <v>40</v>
      </c>
      <c r="AA36" s="18" t="s">
        <v>175</v>
      </c>
      <c r="AC36" s="11">
        <v>20</v>
      </c>
      <c r="AD36" s="10">
        <v>40</v>
      </c>
      <c r="AE36" s="12" t="s">
        <v>248</v>
      </c>
      <c r="AF36" s="12">
        <v>1.75</v>
      </c>
      <c r="AG36" s="15">
        <v>40</v>
      </c>
      <c r="AH36" s="18" t="s">
        <v>175</v>
      </c>
      <c r="AI36" s="19">
        <v>30</v>
      </c>
      <c r="AJ36" s="120">
        <v>391.2</v>
      </c>
      <c r="AK36" s="120">
        <f t="shared" ref="AK36:AL36" si="31">AJ36</f>
        <v>391.2</v>
      </c>
      <c r="AL36" s="120">
        <f t="shared" si="31"/>
        <v>391.2</v>
      </c>
      <c r="AM36" s="34">
        <v>10</v>
      </c>
      <c r="AN36" s="51"/>
      <c r="AO36" s="51"/>
      <c r="AP36" s="51"/>
      <c r="AQ36" s="51" t="s">
        <v>175</v>
      </c>
      <c r="AR36" s="51" t="s">
        <v>175</v>
      </c>
      <c r="AS36" s="51"/>
      <c r="AT36" s="51"/>
    </row>
    <row r="37" spans="1:46" ht="30" customHeight="1">
      <c r="A37" s="36" t="s">
        <v>28</v>
      </c>
      <c r="B37" s="7"/>
      <c r="C37" s="7" t="s">
        <v>409</v>
      </c>
      <c r="D37" s="7" t="s">
        <v>409</v>
      </c>
      <c r="E37" s="7" t="s">
        <v>409</v>
      </c>
      <c r="F37" s="7" t="s">
        <v>409</v>
      </c>
      <c r="G37" s="7" t="s">
        <v>409</v>
      </c>
      <c r="H37" s="7" t="s">
        <v>409</v>
      </c>
      <c r="I37" s="7" t="s">
        <v>409</v>
      </c>
      <c r="J37" s="20" t="s">
        <v>409</v>
      </c>
      <c r="K37" s="20" t="s">
        <v>409</v>
      </c>
      <c r="L37" s="20" t="s">
        <v>409</v>
      </c>
      <c r="M37" s="20" t="s">
        <v>409</v>
      </c>
      <c r="N37" s="20" t="s">
        <v>409</v>
      </c>
      <c r="O37" s="20" t="s">
        <v>409</v>
      </c>
      <c r="P37" s="20" t="s">
        <v>409</v>
      </c>
      <c r="Q37" s="9">
        <f t="shared" si="30"/>
        <v>0</v>
      </c>
      <c r="R37" s="9"/>
      <c r="S37" s="9"/>
      <c r="T37" s="9"/>
      <c r="U37" s="9"/>
      <c r="V37" s="9"/>
      <c r="W37" s="9"/>
      <c r="X37" s="9"/>
      <c r="Y37" s="12">
        <v>1.75</v>
      </c>
      <c r="Z37" s="15">
        <v>40</v>
      </c>
      <c r="AA37" s="18" t="s">
        <v>175</v>
      </c>
      <c r="AC37" s="11">
        <v>20</v>
      </c>
      <c r="AD37" s="10">
        <v>40</v>
      </c>
      <c r="AE37" s="12" t="s">
        <v>248</v>
      </c>
      <c r="AF37" s="12">
        <v>1.75</v>
      </c>
      <c r="AG37" s="15">
        <v>40</v>
      </c>
      <c r="AH37" s="18" t="s">
        <v>175</v>
      </c>
      <c r="AI37" s="19">
        <v>30</v>
      </c>
      <c r="AJ37" s="120">
        <v>352.8</v>
      </c>
      <c r="AK37" s="120">
        <f t="shared" ref="AK37:AL37" si="32">AJ37</f>
        <v>352.8</v>
      </c>
      <c r="AL37" s="120">
        <f t="shared" si="32"/>
        <v>352.8</v>
      </c>
      <c r="AM37" s="34">
        <v>10</v>
      </c>
      <c r="AN37" s="51"/>
      <c r="AO37" s="51"/>
      <c r="AP37" s="51"/>
      <c r="AQ37" s="51" t="s">
        <v>175</v>
      </c>
      <c r="AR37" s="51" t="s">
        <v>175</v>
      </c>
      <c r="AS37" s="51"/>
      <c r="AT37" s="51"/>
    </row>
    <row r="38" spans="1:46" ht="30" customHeight="1">
      <c r="A38" s="36" t="s">
        <v>35</v>
      </c>
      <c r="B38" s="7"/>
      <c r="C38" s="7" t="s">
        <v>409</v>
      </c>
      <c r="D38" s="7" t="s">
        <v>409</v>
      </c>
      <c r="E38" s="7" t="s">
        <v>409</v>
      </c>
      <c r="F38" s="7" t="s">
        <v>409</v>
      </c>
      <c r="G38" s="7" t="s">
        <v>409</v>
      </c>
      <c r="H38" s="7" t="s">
        <v>409</v>
      </c>
      <c r="I38" s="7" t="s">
        <v>409</v>
      </c>
      <c r="J38" s="20" t="s">
        <v>409</v>
      </c>
      <c r="K38" s="20" t="s">
        <v>409</v>
      </c>
      <c r="L38" s="20" t="s">
        <v>409</v>
      </c>
      <c r="M38" s="20" t="s">
        <v>409</v>
      </c>
      <c r="N38" s="20" t="s">
        <v>409</v>
      </c>
      <c r="O38" s="20" t="s">
        <v>409</v>
      </c>
      <c r="P38" s="20" t="s">
        <v>409</v>
      </c>
      <c r="Q38" s="9">
        <f t="shared" si="30"/>
        <v>0</v>
      </c>
      <c r="R38" s="9"/>
      <c r="S38" s="9"/>
      <c r="T38" s="9"/>
      <c r="U38" s="9"/>
      <c r="V38" s="9"/>
      <c r="W38" s="9"/>
      <c r="X38" s="9"/>
      <c r="Y38" s="12">
        <v>1.75</v>
      </c>
      <c r="Z38" s="15">
        <v>40</v>
      </c>
      <c r="AA38" s="18" t="s">
        <v>175</v>
      </c>
      <c r="AC38" s="11">
        <v>20</v>
      </c>
      <c r="AD38" s="10">
        <v>40</v>
      </c>
      <c r="AE38" s="12" t="s">
        <v>248</v>
      </c>
      <c r="AF38" s="12">
        <v>1.75</v>
      </c>
      <c r="AG38" s="15">
        <v>40</v>
      </c>
      <c r="AH38" s="18" t="s">
        <v>175</v>
      </c>
      <c r="AI38" s="19">
        <v>30</v>
      </c>
      <c r="AJ38" s="120">
        <v>362.1</v>
      </c>
      <c r="AK38" s="120">
        <f t="shared" ref="AK38:AL38" si="33">AJ38</f>
        <v>362.1</v>
      </c>
      <c r="AL38" s="120">
        <f t="shared" si="33"/>
        <v>362.1</v>
      </c>
      <c r="AM38" s="34">
        <v>10</v>
      </c>
      <c r="AN38" s="51"/>
      <c r="AO38" s="51"/>
      <c r="AP38" s="51"/>
      <c r="AQ38" s="51" t="s">
        <v>175</v>
      </c>
      <c r="AR38" s="51" t="s">
        <v>175</v>
      </c>
      <c r="AS38" s="51"/>
      <c r="AT38" s="51"/>
    </row>
    <row r="39" spans="1:46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Y39" s="1"/>
      <c r="Z39" s="1"/>
      <c r="AB39" s="1"/>
      <c r="AC39" s="1"/>
      <c r="AD39" s="1"/>
      <c r="AE39" s="1"/>
      <c r="AF39" s="1"/>
      <c r="AG39" s="1"/>
      <c r="AH39" s="1"/>
      <c r="AI39" s="1"/>
      <c r="AJ39" s="1"/>
      <c r="AK39" s="120">
        <f t="shared" ref="AK39:AL39" si="34">AJ39</f>
        <v>0</v>
      </c>
      <c r="AL39" s="120">
        <f t="shared" si="34"/>
        <v>0</v>
      </c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39">
        <v>168402</v>
      </c>
      <c r="C40" s="39">
        <v>2286</v>
      </c>
      <c r="D40" s="39">
        <v>43224</v>
      </c>
      <c r="E40" s="39">
        <v>33424</v>
      </c>
      <c r="F40" s="39">
        <v>47408</v>
      </c>
      <c r="G40" s="39">
        <v>42060</v>
      </c>
      <c r="H40" s="39"/>
      <c r="I40" s="39"/>
      <c r="J40" s="20"/>
      <c r="K40" s="20"/>
      <c r="L40" s="20"/>
      <c r="M40" s="20"/>
      <c r="N40" s="20"/>
      <c r="O40" s="20"/>
      <c r="P40" s="20"/>
      <c r="Q40" s="47">
        <f>SUM(Q34:Q39)</f>
        <v>408</v>
      </c>
      <c r="R40" s="47">
        <v>0</v>
      </c>
      <c r="S40" s="47">
        <v>5</v>
      </c>
      <c r="T40" s="47">
        <v>8</v>
      </c>
      <c r="U40" s="47">
        <v>20</v>
      </c>
      <c r="V40" s="47">
        <v>24</v>
      </c>
      <c r="W40" s="47">
        <v>0</v>
      </c>
      <c r="X40" s="47">
        <v>0</v>
      </c>
      <c r="Y40" s="12">
        <v>1.75</v>
      </c>
      <c r="Z40" s="15">
        <v>40</v>
      </c>
      <c r="AA40" s="18" t="s">
        <v>175</v>
      </c>
      <c r="AC40" s="40">
        <v>20</v>
      </c>
      <c r="AD40" s="10">
        <v>40</v>
      </c>
      <c r="AE40" s="12"/>
      <c r="AF40" s="12">
        <v>1.75</v>
      </c>
      <c r="AG40" s="15">
        <v>40</v>
      </c>
      <c r="AH40" s="18" t="s">
        <v>175</v>
      </c>
      <c r="AI40" s="19">
        <v>30</v>
      </c>
      <c r="AJ40" s="22">
        <v>310</v>
      </c>
      <c r="AK40" s="120">
        <f t="shared" ref="AK40:AL40" si="35">AJ40</f>
        <v>310</v>
      </c>
      <c r="AL40" s="120">
        <f t="shared" si="35"/>
        <v>310</v>
      </c>
      <c r="AM40" s="34">
        <v>10</v>
      </c>
      <c r="AN40" s="52">
        <v>0</v>
      </c>
      <c r="AO40" s="52">
        <v>0</v>
      </c>
      <c r="AP40" s="51"/>
      <c r="AQ40" s="51" t="s">
        <v>175</v>
      </c>
      <c r="AR40" s="51" t="s">
        <v>175</v>
      </c>
      <c r="AS40" s="52"/>
      <c r="AT40" s="52"/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outlineLevel="1"/>
    <row r="47" spans="1:46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491" t="s">
        <v>53</v>
      </c>
      <c r="AI47" s="524" t="s">
        <v>54</v>
      </c>
      <c r="AJ47" s="538" t="s">
        <v>55</v>
      </c>
      <c r="AK47" s="541" t="s">
        <v>56</v>
      </c>
      <c r="AL47" s="544" t="s">
        <v>57</v>
      </c>
      <c r="AM47" s="547" t="s">
        <v>34</v>
      </c>
      <c r="AN47" s="528" t="s">
        <v>58</v>
      </c>
      <c r="AO47" s="528" t="s">
        <v>59</v>
      </c>
      <c r="AP47" s="528" t="s">
        <v>48</v>
      </c>
      <c r="AQ47" s="528" t="s">
        <v>64</v>
      </c>
      <c r="AR47" s="528" t="s">
        <v>65</v>
      </c>
      <c r="AS47" s="528" t="s">
        <v>67</v>
      </c>
      <c r="AT47" s="528" t="s">
        <v>49</v>
      </c>
    </row>
    <row r="48" spans="1:46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492"/>
      <c r="AI48" s="525"/>
      <c r="AJ48" s="539"/>
      <c r="AK48" s="542"/>
      <c r="AL48" s="545"/>
      <c r="AM48" s="548"/>
      <c r="AN48" s="529"/>
      <c r="AO48" s="529"/>
      <c r="AP48" s="529"/>
      <c r="AQ48" s="529"/>
      <c r="AR48" s="529"/>
      <c r="AS48" s="529"/>
      <c r="AT48" s="529"/>
    </row>
    <row r="49" spans="1:46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493"/>
      <c r="AI49" s="526"/>
      <c r="AJ49" s="540"/>
      <c r="AK49" s="543"/>
      <c r="AL49" s="546"/>
      <c r="AM49" s="549"/>
      <c r="AN49" s="530"/>
      <c r="AO49" s="530"/>
      <c r="AP49" s="530"/>
      <c r="AQ49" s="530"/>
      <c r="AR49" s="530"/>
      <c r="AS49" s="530"/>
      <c r="AT49" s="530"/>
    </row>
    <row r="50" spans="1:46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 t="s">
        <v>204</v>
      </c>
      <c r="Z50" s="15"/>
      <c r="AA50" s="18"/>
      <c r="AC50" s="10" t="s">
        <v>204</v>
      </c>
      <c r="AD50" s="10" t="s">
        <v>204</v>
      </c>
      <c r="AE50" s="12"/>
      <c r="AF50" s="12" t="s">
        <v>251</v>
      </c>
      <c r="AG50" s="15"/>
      <c r="AH50" s="18"/>
      <c r="AI50" s="19" t="s">
        <v>205</v>
      </c>
      <c r="AJ50" s="22" t="s">
        <v>211</v>
      </c>
      <c r="AK50" s="26"/>
      <c r="AL50" s="30"/>
      <c r="AM50" s="34" t="s">
        <v>204</v>
      </c>
      <c r="AN50" s="51"/>
      <c r="AO50" s="51"/>
      <c r="AP50" s="51"/>
      <c r="AQ50" s="51"/>
      <c r="AR50" s="51"/>
      <c r="AS50" s="51"/>
      <c r="AT50" s="51"/>
    </row>
    <row r="51" spans="1:46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 t="s">
        <v>204</v>
      </c>
      <c r="Z51" s="15"/>
      <c r="AA51" s="18"/>
      <c r="AC51" s="10" t="s">
        <v>204</v>
      </c>
      <c r="AD51" s="10" t="s">
        <v>204</v>
      </c>
      <c r="AE51" s="12"/>
      <c r="AF51" s="12" t="s">
        <v>251</v>
      </c>
      <c r="AG51" s="15"/>
      <c r="AH51" s="18"/>
      <c r="AI51" s="19" t="s">
        <v>205</v>
      </c>
      <c r="AJ51" s="22" t="s">
        <v>211</v>
      </c>
      <c r="AK51" s="26"/>
      <c r="AL51" s="30"/>
      <c r="AM51" s="34" t="s">
        <v>204</v>
      </c>
      <c r="AN51" s="51"/>
      <c r="AO51" s="51"/>
      <c r="AP51" s="51"/>
      <c r="AQ51" s="51"/>
      <c r="AR51" s="51"/>
      <c r="AS51" s="51"/>
      <c r="AT51" s="51"/>
    </row>
    <row r="52" spans="1:46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 t="s">
        <v>204</v>
      </c>
      <c r="Z52" s="15"/>
      <c r="AA52" s="18"/>
      <c r="AC52" s="10" t="s">
        <v>204</v>
      </c>
      <c r="AD52" s="10" t="s">
        <v>204</v>
      </c>
      <c r="AE52" s="12"/>
      <c r="AF52" s="12" t="s">
        <v>251</v>
      </c>
      <c r="AG52" s="15"/>
      <c r="AH52" s="18"/>
      <c r="AI52" s="19" t="s">
        <v>205</v>
      </c>
      <c r="AJ52" s="22" t="s">
        <v>211</v>
      </c>
      <c r="AK52" s="26"/>
      <c r="AL52" s="30"/>
      <c r="AM52" s="34" t="s">
        <v>204</v>
      </c>
      <c r="AN52" s="51"/>
      <c r="AO52" s="51"/>
      <c r="AP52" s="51"/>
      <c r="AQ52" s="51"/>
      <c r="AR52" s="51"/>
      <c r="AS52" s="51"/>
      <c r="AT52" s="51"/>
    </row>
    <row r="53" spans="1:46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 t="s">
        <v>204</v>
      </c>
      <c r="Z53" s="15"/>
      <c r="AA53" s="18"/>
      <c r="AC53" s="10" t="s">
        <v>204</v>
      </c>
      <c r="AD53" s="10" t="s">
        <v>204</v>
      </c>
      <c r="AE53" s="12"/>
      <c r="AF53" s="12" t="s">
        <v>251</v>
      </c>
      <c r="AG53" s="15"/>
      <c r="AH53" s="18"/>
      <c r="AI53" s="19" t="s">
        <v>205</v>
      </c>
      <c r="AJ53" s="22" t="s">
        <v>211</v>
      </c>
      <c r="AK53" s="26"/>
      <c r="AL53" s="30"/>
      <c r="AM53" s="34" t="s">
        <v>204</v>
      </c>
      <c r="AN53" s="51"/>
      <c r="AO53" s="51"/>
      <c r="AP53" s="51"/>
      <c r="AQ53" s="51"/>
      <c r="AR53" s="51"/>
      <c r="AS53" s="51"/>
      <c r="AT53" s="51"/>
    </row>
    <row r="54" spans="1:46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 t="s">
        <v>204</v>
      </c>
      <c r="Z54" s="15"/>
      <c r="AA54" s="18"/>
      <c r="AC54" s="10" t="s">
        <v>204</v>
      </c>
      <c r="AD54" s="10" t="s">
        <v>204</v>
      </c>
      <c r="AE54" s="12"/>
      <c r="AF54" s="12" t="s">
        <v>251</v>
      </c>
      <c r="AG54" s="15"/>
      <c r="AH54" s="18"/>
      <c r="AI54" s="19" t="s">
        <v>205</v>
      </c>
      <c r="AJ54" s="22" t="s">
        <v>211</v>
      </c>
      <c r="AK54" s="26"/>
      <c r="AL54" s="30"/>
      <c r="AM54" s="34" t="s">
        <v>204</v>
      </c>
      <c r="AN54" s="51"/>
      <c r="AO54" s="51"/>
      <c r="AP54" s="51"/>
      <c r="AQ54" s="51"/>
      <c r="AR54" s="51"/>
      <c r="AS54" s="51"/>
      <c r="AT54" s="51"/>
    </row>
    <row r="55" spans="1:46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 t="s">
        <v>204</v>
      </c>
      <c r="Z55" s="15"/>
      <c r="AA55" s="18"/>
      <c r="AC55" s="10" t="s">
        <v>204</v>
      </c>
      <c r="AD55" s="10" t="s">
        <v>204</v>
      </c>
      <c r="AE55" s="12"/>
      <c r="AF55" s="12" t="s">
        <v>251</v>
      </c>
      <c r="AG55" s="15"/>
      <c r="AH55" s="18"/>
      <c r="AI55" s="19" t="s">
        <v>205</v>
      </c>
      <c r="AJ55" s="22" t="s">
        <v>211</v>
      </c>
      <c r="AK55" s="26"/>
      <c r="AL55" s="30"/>
      <c r="AM55" s="34" t="s">
        <v>204</v>
      </c>
      <c r="AN55" s="51"/>
      <c r="AO55" s="51"/>
      <c r="AP55" s="51"/>
      <c r="AQ55" s="51"/>
      <c r="AR55" s="51"/>
      <c r="AS55" s="51"/>
      <c r="AT55" s="51"/>
    </row>
    <row r="56" spans="1:46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 t="s">
        <v>204</v>
      </c>
      <c r="Z56" s="15"/>
      <c r="AA56" s="18"/>
      <c r="AC56" s="10" t="s">
        <v>204</v>
      </c>
      <c r="AD56" s="10" t="s">
        <v>204</v>
      </c>
      <c r="AE56" s="12"/>
      <c r="AF56" s="12" t="s">
        <v>251</v>
      </c>
      <c r="AG56" s="15"/>
      <c r="AH56" s="18"/>
      <c r="AI56" s="19" t="s">
        <v>205</v>
      </c>
      <c r="AJ56" s="22" t="s">
        <v>211</v>
      </c>
      <c r="AK56" s="26"/>
      <c r="AL56" s="30"/>
      <c r="AM56" s="34" t="s">
        <v>204</v>
      </c>
      <c r="AN56" s="51"/>
      <c r="AO56" s="51"/>
      <c r="AP56" s="51"/>
      <c r="AQ56" s="51"/>
      <c r="AR56" s="51"/>
      <c r="AS56" s="51"/>
      <c r="AT56" s="51"/>
    </row>
    <row r="57" spans="1:46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 t="s">
        <v>204</v>
      </c>
      <c r="Z57" s="15"/>
      <c r="AA57" s="18"/>
      <c r="AC57" s="10" t="s">
        <v>204</v>
      </c>
      <c r="AD57" s="10" t="s">
        <v>204</v>
      </c>
      <c r="AE57" s="12"/>
      <c r="AF57" s="12" t="s">
        <v>251</v>
      </c>
      <c r="AG57" s="15"/>
      <c r="AH57" s="18"/>
      <c r="AI57" s="19" t="s">
        <v>205</v>
      </c>
      <c r="AJ57" s="22" t="s">
        <v>211</v>
      </c>
      <c r="AK57" s="26"/>
      <c r="AL57" s="30"/>
      <c r="AM57" s="34" t="s">
        <v>204</v>
      </c>
      <c r="AN57" s="51"/>
      <c r="AO57" s="51"/>
      <c r="AP57" s="51"/>
      <c r="AQ57" s="51"/>
      <c r="AR57" s="51"/>
      <c r="AS57" s="51"/>
      <c r="AT57" s="51"/>
    </row>
    <row r="58" spans="1:46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 t="s">
        <v>204</v>
      </c>
      <c r="Z58" s="15"/>
      <c r="AA58" s="18"/>
      <c r="AC58" s="10" t="s">
        <v>204</v>
      </c>
      <c r="AD58" s="10" t="s">
        <v>204</v>
      </c>
      <c r="AE58" s="12"/>
      <c r="AF58" s="12" t="s">
        <v>251</v>
      </c>
      <c r="AG58" s="15"/>
      <c r="AH58" s="18"/>
      <c r="AI58" s="19" t="s">
        <v>205</v>
      </c>
      <c r="AJ58" s="22" t="s">
        <v>211</v>
      </c>
      <c r="AK58" s="26"/>
      <c r="AL58" s="30"/>
      <c r="AM58" s="34" t="s">
        <v>204</v>
      </c>
      <c r="AN58" s="51"/>
      <c r="AO58" s="51"/>
      <c r="AP58" s="51"/>
      <c r="AQ58" s="51"/>
      <c r="AR58" s="51"/>
      <c r="AS58" s="51"/>
      <c r="AT58" s="51"/>
    </row>
    <row r="59" spans="1:46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 t="s">
        <v>204</v>
      </c>
      <c r="Z59" s="15"/>
      <c r="AA59" s="18"/>
      <c r="AC59" s="10" t="s">
        <v>204</v>
      </c>
      <c r="AD59" s="10" t="s">
        <v>204</v>
      </c>
      <c r="AE59" s="12"/>
      <c r="AF59" s="12" t="s">
        <v>251</v>
      </c>
      <c r="AG59" s="15"/>
      <c r="AH59" s="18"/>
      <c r="AI59" s="19" t="s">
        <v>205</v>
      </c>
      <c r="AJ59" s="22" t="s">
        <v>211</v>
      </c>
      <c r="AK59" s="26"/>
      <c r="AL59" s="30"/>
      <c r="AM59" s="34" t="s">
        <v>204</v>
      </c>
      <c r="AN59" s="51"/>
      <c r="AO59" s="51"/>
      <c r="AP59" s="51"/>
      <c r="AQ59" s="51"/>
      <c r="AR59" s="51"/>
      <c r="AS59" s="51"/>
      <c r="AT59" s="51"/>
    </row>
    <row r="60" spans="1:46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 t="s">
        <v>204</v>
      </c>
      <c r="Z60" s="15"/>
      <c r="AA60" s="18"/>
      <c r="AC60" s="10" t="s">
        <v>204</v>
      </c>
      <c r="AD60" s="10" t="s">
        <v>204</v>
      </c>
      <c r="AE60" s="12"/>
      <c r="AF60" s="12" t="s">
        <v>251</v>
      </c>
      <c r="AG60" s="15"/>
      <c r="AH60" s="18"/>
      <c r="AI60" s="19" t="s">
        <v>205</v>
      </c>
      <c r="AJ60" s="22" t="s">
        <v>211</v>
      </c>
      <c r="AK60" s="26"/>
      <c r="AL60" s="30"/>
      <c r="AM60" s="34" t="s">
        <v>204</v>
      </c>
      <c r="AN60" s="51"/>
      <c r="AO60" s="51"/>
      <c r="AP60" s="51"/>
      <c r="AQ60" s="51"/>
      <c r="AR60" s="51"/>
      <c r="AS60" s="51"/>
      <c r="AT60" s="51"/>
    </row>
    <row r="61" spans="1:46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 t="s">
        <v>204</v>
      </c>
      <c r="Z61" s="15"/>
      <c r="AA61" s="18"/>
      <c r="AC61" s="10" t="s">
        <v>204</v>
      </c>
      <c r="AD61" s="10" t="s">
        <v>204</v>
      </c>
      <c r="AE61" s="12"/>
      <c r="AF61" s="12" t="s">
        <v>251</v>
      </c>
      <c r="AG61" s="15"/>
      <c r="AH61" s="18"/>
      <c r="AI61" s="19" t="s">
        <v>205</v>
      </c>
      <c r="AJ61" s="22" t="s">
        <v>211</v>
      </c>
      <c r="AK61" s="26"/>
      <c r="AL61" s="30"/>
      <c r="AM61" s="34" t="s">
        <v>204</v>
      </c>
      <c r="AN61" s="51"/>
      <c r="AO61" s="51"/>
      <c r="AP61" s="51"/>
      <c r="AQ61" s="51"/>
      <c r="AR61" s="51"/>
      <c r="AS61" s="51"/>
      <c r="AT61" s="51"/>
    </row>
    <row r="62" spans="1:46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 t="s">
        <v>204</v>
      </c>
      <c r="Z62" s="15"/>
      <c r="AA62" s="18"/>
      <c r="AC62" s="10" t="s">
        <v>204</v>
      </c>
      <c r="AD62" s="10" t="s">
        <v>204</v>
      </c>
      <c r="AE62" s="12"/>
      <c r="AF62" s="12" t="s">
        <v>251</v>
      </c>
      <c r="AG62" s="15"/>
      <c r="AH62" s="18"/>
      <c r="AI62" s="19" t="s">
        <v>205</v>
      </c>
      <c r="AJ62" s="22" t="s">
        <v>211</v>
      </c>
      <c r="AK62" s="26"/>
      <c r="AL62" s="30"/>
      <c r="AM62" s="34" t="s">
        <v>204</v>
      </c>
      <c r="AN62" s="51"/>
      <c r="AO62" s="51"/>
      <c r="AP62" s="51"/>
      <c r="AQ62" s="51"/>
      <c r="AR62" s="51"/>
      <c r="AS62" s="51"/>
      <c r="AT62" s="51"/>
    </row>
    <row r="63" spans="1:46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 t="s">
        <v>204</v>
      </c>
      <c r="Z63" s="15"/>
      <c r="AA63" s="18"/>
      <c r="AC63" s="10" t="s">
        <v>204</v>
      </c>
      <c r="AD63" s="10" t="s">
        <v>204</v>
      </c>
      <c r="AE63" s="12"/>
      <c r="AF63" s="12" t="s">
        <v>251</v>
      </c>
      <c r="AG63" s="15"/>
      <c r="AH63" s="18"/>
      <c r="AI63" s="19" t="s">
        <v>205</v>
      </c>
      <c r="AJ63" s="22" t="s">
        <v>211</v>
      </c>
      <c r="AK63" s="26"/>
      <c r="AL63" s="30"/>
      <c r="AM63" s="34" t="s">
        <v>204</v>
      </c>
      <c r="AN63" s="51"/>
      <c r="AO63" s="51"/>
      <c r="AP63" s="51"/>
      <c r="AQ63" s="51"/>
      <c r="AR63" s="51"/>
      <c r="AS63" s="51"/>
      <c r="AT63" s="51"/>
    </row>
    <row r="64" spans="1:46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 t="s">
        <v>204</v>
      </c>
      <c r="Z64" s="15"/>
      <c r="AA64" s="18"/>
      <c r="AC64" s="10" t="s">
        <v>204</v>
      </c>
      <c r="AD64" s="10" t="s">
        <v>204</v>
      </c>
      <c r="AE64" s="12"/>
      <c r="AF64" s="12" t="s">
        <v>251</v>
      </c>
      <c r="AG64" s="15"/>
      <c r="AH64" s="18"/>
      <c r="AI64" s="19" t="s">
        <v>205</v>
      </c>
      <c r="AJ64" s="22" t="s">
        <v>211</v>
      </c>
      <c r="AK64" s="26"/>
      <c r="AL64" s="30"/>
      <c r="AM64" s="34" t="s">
        <v>204</v>
      </c>
      <c r="AN64" s="51"/>
      <c r="AO64" s="51"/>
      <c r="AP64" s="51"/>
      <c r="AQ64" s="51"/>
      <c r="AR64" s="51"/>
      <c r="AS64" s="51"/>
      <c r="AT64" s="51"/>
    </row>
    <row r="65" spans="1:46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 t="s">
        <v>204</v>
      </c>
      <c r="Z65" s="15"/>
      <c r="AA65" s="18"/>
      <c r="AC65" s="10" t="s">
        <v>204</v>
      </c>
      <c r="AD65" s="10" t="s">
        <v>204</v>
      </c>
      <c r="AE65" s="12"/>
      <c r="AF65" s="12" t="s">
        <v>251</v>
      </c>
      <c r="AG65" s="15"/>
      <c r="AH65" s="18"/>
      <c r="AI65" s="19" t="s">
        <v>205</v>
      </c>
      <c r="AJ65" s="22" t="s">
        <v>211</v>
      </c>
      <c r="AK65" s="26"/>
      <c r="AL65" s="30"/>
      <c r="AM65" s="34" t="s">
        <v>204</v>
      </c>
      <c r="AN65" s="51"/>
      <c r="AO65" s="51"/>
      <c r="AP65" s="51"/>
      <c r="AQ65" s="51"/>
      <c r="AR65" s="51"/>
      <c r="AS65" s="51"/>
      <c r="AT65" s="51"/>
    </row>
    <row r="66" spans="1:46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 t="s">
        <v>204</v>
      </c>
      <c r="Z66" s="15"/>
      <c r="AA66" s="18"/>
      <c r="AC66" s="10" t="s">
        <v>204</v>
      </c>
      <c r="AD66" s="10" t="s">
        <v>204</v>
      </c>
      <c r="AE66" s="12"/>
      <c r="AF66" s="12" t="s">
        <v>251</v>
      </c>
      <c r="AG66" s="15"/>
      <c r="AH66" s="18"/>
      <c r="AI66" s="19" t="s">
        <v>205</v>
      </c>
      <c r="AJ66" s="22" t="s">
        <v>211</v>
      </c>
      <c r="AK66" s="26"/>
      <c r="AL66" s="30"/>
      <c r="AM66" s="34" t="s">
        <v>204</v>
      </c>
      <c r="AN66" s="51"/>
      <c r="AO66" s="51"/>
      <c r="AP66" s="51"/>
      <c r="AQ66" s="51"/>
      <c r="AR66" s="51"/>
      <c r="AS66" s="51"/>
      <c r="AT66" s="51"/>
    </row>
    <row r="67" spans="1:46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 t="s">
        <v>204</v>
      </c>
      <c r="Z67" s="15"/>
      <c r="AA67" s="18"/>
      <c r="AC67" s="10" t="s">
        <v>204</v>
      </c>
      <c r="AD67" s="10" t="s">
        <v>204</v>
      </c>
      <c r="AE67" s="12"/>
      <c r="AF67" s="12" t="s">
        <v>251</v>
      </c>
      <c r="AG67" s="15"/>
      <c r="AH67" s="18"/>
      <c r="AI67" s="19" t="s">
        <v>205</v>
      </c>
      <c r="AJ67" s="22" t="s">
        <v>211</v>
      </c>
      <c r="AK67" s="26"/>
      <c r="AL67" s="30"/>
      <c r="AM67" s="34" t="s">
        <v>204</v>
      </c>
      <c r="AN67" s="51"/>
      <c r="AO67" s="51"/>
      <c r="AP67" s="51"/>
      <c r="AQ67" s="51"/>
      <c r="AR67" s="51"/>
      <c r="AS67" s="51"/>
      <c r="AT67" s="51"/>
    </row>
    <row r="68" spans="1:46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 t="s">
        <v>204</v>
      </c>
      <c r="Z68" s="15"/>
      <c r="AA68" s="18"/>
      <c r="AC68" s="10" t="s">
        <v>204</v>
      </c>
      <c r="AD68" s="10" t="s">
        <v>204</v>
      </c>
      <c r="AE68" s="12"/>
      <c r="AF68" s="12" t="s">
        <v>251</v>
      </c>
      <c r="AG68" s="15"/>
      <c r="AH68" s="18"/>
      <c r="AI68" s="19" t="s">
        <v>205</v>
      </c>
      <c r="AJ68" s="22" t="s">
        <v>211</v>
      </c>
      <c r="AK68" s="26"/>
      <c r="AL68" s="30"/>
      <c r="AM68" s="34" t="s">
        <v>204</v>
      </c>
      <c r="AN68" s="51"/>
      <c r="AO68" s="51"/>
      <c r="AP68" s="51"/>
      <c r="AQ68" s="51"/>
      <c r="AR68" s="51"/>
      <c r="AS68" s="51"/>
      <c r="AT68" s="51"/>
    </row>
    <row r="69" spans="1:46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 t="s">
        <v>204</v>
      </c>
      <c r="Z69" s="15"/>
      <c r="AA69" s="18"/>
      <c r="AC69" s="10" t="s">
        <v>204</v>
      </c>
      <c r="AD69" s="10" t="s">
        <v>204</v>
      </c>
      <c r="AE69" s="12"/>
      <c r="AF69" s="12" t="s">
        <v>251</v>
      </c>
      <c r="AG69" s="15"/>
      <c r="AH69" s="18"/>
      <c r="AI69" s="19" t="s">
        <v>205</v>
      </c>
      <c r="AJ69" s="22" t="s">
        <v>211</v>
      </c>
      <c r="AK69" s="26"/>
      <c r="AL69" s="30"/>
      <c r="AM69" s="34" t="s">
        <v>204</v>
      </c>
      <c r="AN69" s="51"/>
      <c r="AO69" s="51"/>
      <c r="AP69" s="51"/>
      <c r="AQ69" s="51"/>
      <c r="AR69" s="51"/>
      <c r="AS69" s="51"/>
      <c r="AT69" s="51"/>
    </row>
    <row r="70" spans="1:46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 t="s">
        <v>204</v>
      </c>
      <c r="Z70" s="15"/>
      <c r="AA70" s="18"/>
      <c r="AC70" s="10" t="s">
        <v>204</v>
      </c>
      <c r="AD70" s="10" t="s">
        <v>204</v>
      </c>
      <c r="AE70" s="12"/>
      <c r="AF70" s="12" t="s">
        <v>251</v>
      </c>
      <c r="AG70" s="15"/>
      <c r="AH70" s="18"/>
      <c r="AI70" s="19" t="s">
        <v>205</v>
      </c>
      <c r="AJ70" s="22" t="s">
        <v>211</v>
      </c>
      <c r="AK70" s="26"/>
      <c r="AL70" s="30"/>
      <c r="AM70" s="34" t="s">
        <v>204</v>
      </c>
      <c r="AN70" s="51"/>
      <c r="AO70" s="51"/>
      <c r="AP70" s="51"/>
      <c r="AQ70" s="51"/>
      <c r="AR70" s="51"/>
      <c r="AS70" s="51"/>
      <c r="AT70" s="51"/>
    </row>
    <row r="71" spans="1:46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 t="s">
        <v>204</v>
      </c>
      <c r="Z71" s="15"/>
      <c r="AA71" s="18"/>
      <c r="AC71" s="10" t="s">
        <v>204</v>
      </c>
      <c r="AD71" s="10" t="s">
        <v>204</v>
      </c>
      <c r="AE71" s="12"/>
      <c r="AF71" s="12" t="s">
        <v>251</v>
      </c>
      <c r="AG71" s="15"/>
      <c r="AH71" s="18"/>
      <c r="AI71" s="19" t="s">
        <v>205</v>
      </c>
      <c r="AJ71" s="22" t="s">
        <v>211</v>
      </c>
      <c r="AK71" s="26"/>
      <c r="AL71" s="30"/>
      <c r="AM71" s="34" t="s">
        <v>204</v>
      </c>
      <c r="AN71" s="51"/>
      <c r="AO71" s="51"/>
      <c r="AP71" s="51"/>
      <c r="AQ71" s="51"/>
      <c r="AR71" s="51"/>
      <c r="AS71" s="51"/>
      <c r="AT71" s="51"/>
    </row>
    <row r="72" spans="1:46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 t="s">
        <v>204</v>
      </c>
      <c r="Z72" s="15"/>
      <c r="AA72" s="18"/>
      <c r="AC72" s="10" t="s">
        <v>204</v>
      </c>
      <c r="AD72" s="10" t="s">
        <v>204</v>
      </c>
      <c r="AE72" s="12"/>
      <c r="AF72" s="12" t="s">
        <v>251</v>
      </c>
      <c r="AG72" s="15"/>
      <c r="AH72" s="18"/>
      <c r="AI72" s="19" t="s">
        <v>205</v>
      </c>
      <c r="AJ72" s="22" t="s">
        <v>211</v>
      </c>
      <c r="AK72" s="26"/>
      <c r="AL72" s="30"/>
      <c r="AM72" s="34" t="s">
        <v>204</v>
      </c>
      <c r="AN72" s="51"/>
      <c r="AO72" s="51"/>
      <c r="AP72" s="51"/>
      <c r="AQ72" s="51"/>
      <c r="AR72" s="51"/>
      <c r="AS72" s="51"/>
      <c r="AT72" s="51"/>
    </row>
    <row r="73" spans="1:46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 t="s">
        <v>204</v>
      </c>
      <c r="Z73" s="15"/>
      <c r="AA73" s="18"/>
      <c r="AC73" s="10" t="s">
        <v>204</v>
      </c>
      <c r="AD73" s="10" t="s">
        <v>204</v>
      </c>
      <c r="AE73" s="12"/>
      <c r="AF73" s="12" t="s">
        <v>251</v>
      </c>
      <c r="AG73" s="15"/>
      <c r="AH73" s="18"/>
      <c r="AI73" s="19" t="s">
        <v>205</v>
      </c>
      <c r="AJ73" s="22" t="s">
        <v>211</v>
      </c>
      <c r="AK73" s="26"/>
      <c r="AL73" s="30"/>
      <c r="AM73" s="34" t="s">
        <v>204</v>
      </c>
      <c r="AN73" s="51"/>
      <c r="AO73" s="51"/>
      <c r="AP73" s="51"/>
      <c r="AQ73" s="51"/>
      <c r="AR73" s="51"/>
      <c r="AS73" s="51"/>
      <c r="AT73" s="51"/>
    </row>
    <row r="74" spans="1:46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 t="s">
        <v>204</v>
      </c>
      <c r="Z74" s="15"/>
      <c r="AA74" s="18"/>
      <c r="AC74" s="10" t="s">
        <v>204</v>
      </c>
      <c r="AD74" s="10" t="s">
        <v>204</v>
      </c>
      <c r="AE74" s="12"/>
      <c r="AF74" s="12" t="s">
        <v>251</v>
      </c>
      <c r="AG74" s="15"/>
      <c r="AH74" s="18"/>
      <c r="AI74" s="19" t="s">
        <v>205</v>
      </c>
      <c r="AJ74" s="22" t="s">
        <v>211</v>
      </c>
      <c r="AK74" s="26"/>
      <c r="AL74" s="30"/>
      <c r="AM74" s="34" t="s">
        <v>204</v>
      </c>
      <c r="AN74" s="51"/>
      <c r="AO74" s="51"/>
      <c r="AP74" s="51"/>
      <c r="AQ74" s="51"/>
      <c r="AR74" s="51"/>
      <c r="AS74" s="51"/>
      <c r="AT74" s="51"/>
    </row>
    <row r="75" spans="1:46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 t="s">
        <v>204</v>
      </c>
      <c r="Z75" s="15"/>
      <c r="AA75" s="18"/>
      <c r="AC75" s="10" t="s">
        <v>204</v>
      </c>
      <c r="AD75" s="10" t="s">
        <v>204</v>
      </c>
      <c r="AE75" s="12"/>
      <c r="AF75" s="12" t="s">
        <v>251</v>
      </c>
      <c r="AG75" s="15"/>
      <c r="AH75" s="18"/>
      <c r="AI75" s="19" t="s">
        <v>205</v>
      </c>
      <c r="AJ75" s="22" t="s">
        <v>211</v>
      </c>
      <c r="AK75" s="26"/>
      <c r="AL75" s="30"/>
      <c r="AM75" s="34" t="s">
        <v>204</v>
      </c>
      <c r="AN75" s="51"/>
      <c r="AO75" s="51"/>
      <c r="AP75" s="51"/>
      <c r="AQ75" s="51"/>
      <c r="AR75" s="51"/>
      <c r="AS75" s="51"/>
      <c r="AT75" s="51"/>
    </row>
    <row r="76" spans="1:46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 t="s">
        <v>204</v>
      </c>
      <c r="Z76" s="15"/>
      <c r="AA76" s="18"/>
      <c r="AC76" s="10" t="s">
        <v>204</v>
      </c>
      <c r="AD76" s="10" t="s">
        <v>204</v>
      </c>
      <c r="AE76" s="12"/>
      <c r="AF76" s="12" t="s">
        <v>251</v>
      </c>
      <c r="AG76" s="15"/>
      <c r="AH76" s="18"/>
      <c r="AI76" s="19" t="s">
        <v>205</v>
      </c>
      <c r="AJ76" s="22" t="s">
        <v>211</v>
      </c>
      <c r="AK76" s="26"/>
      <c r="AL76" s="30"/>
      <c r="AM76" s="34" t="s">
        <v>204</v>
      </c>
      <c r="AN76" s="51"/>
      <c r="AO76" s="51"/>
      <c r="AP76" s="51"/>
      <c r="AQ76" s="51"/>
      <c r="AR76" s="51"/>
      <c r="AS76" s="51"/>
      <c r="AT76" s="51"/>
    </row>
    <row r="77" spans="1:46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 t="s">
        <v>204</v>
      </c>
      <c r="Z77" s="15"/>
      <c r="AA77" s="18"/>
      <c r="AC77" s="10" t="s">
        <v>204</v>
      </c>
      <c r="AD77" s="10" t="s">
        <v>204</v>
      </c>
      <c r="AE77" s="12"/>
      <c r="AF77" s="12" t="s">
        <v>251</v>
      </c>
      <c r="AG77" s="15"/>
      <c r="AH77" s="18"/>
      <c r="AI77" s="19" t="s">
        <v>205</v>
      </c>
      <c r="AJ77" s="22" t="s">
        <v>211</v>
      </c>
      <c r="AK77" s="26"/>
      <c r="AL77" s="30"/>
      <c r="AM77" s="34" t="s">
        <v>204</v>
      </c>
      <c r="AN77" s="51"/>
      <c r="AO77" s="51"/>
      <c r="AP77" s="51"/>
      <c r="AQ77" s="51"/>
      <c r="AR77" s="51"/>
      <c r="AS77" s="51"/>
      <c r="AT77" s="51"/>
    </row>
    <row r="78" spans="1:46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2" t="s">
        <v>204</v>
      </c>
      <c r="Z79" s="15"/>
      <c r="AA79" s="18"/>
      <c r="AC79" s="10" t="s">
        <v>204</v>
      </c>
      <c r="AD79" s="10" t="s">
        <v>204</v>
      </c>
      <c r="AE79" s="12"/>
      <c r="AF79" s="12" t="s">
        <v>251</v>
      </c>
      <c r="AG79" s="15"/>
      <c r="AH79" s="18"/>
      <c r="AI79" s="19" t="s">
        <v>205</v>
      </c>
      <c r="AJ79" s="22" t="s">
        <v>211</v>
      </c>
      <c r="AK79" s="26"/>
      <c r="AL79" s="30"/>
      <c r="AM79" s="34" t="s">
        <v>204</v>
      </c>
      <c r="AN79" s="51"/>
      <c r="AO79" s="51"/>
      <c r="AP79" s="51"/>
      <c r="AQ79" s="51"/>
      <c r="AR79" s="51"/>
      <c r="AS79" s="51"/>
      <c r="AT79" s="51"/>
    </row>
    <row r="80" spans="1:46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2" t="s">
        <v>204</v>
      </c>
      <c r="Z80" s="15"/>
      <c r="AA80" s="18"/>
      <c r="AC80" s="10" t="s">
        <v>204</v>
      </c>
      <c r="AD80" s="10" t="s">
        <v>204</v>
      </c>
      <c r="AE80" s="12"/>
      <c r="AF80" s="12" t="s">
        <v>251</v>
      </c>
      <c r="AG80" s="15"/>
      <c r="AH80" s="18"/>
      <c r="AI80" s="19" t="s">
        <v>205</v>
      </c>
      <c r="AJ80" s="22" t="s">
        <v>211</v>
      </c>
      <c r="AK80" s="26"/>
      <c r="AL80" s="30"/>
      <c r="AM80" s="34" t="s">
        <v>204</v>
      </c>
      <c r="AN80" s="51"/>
      <c r="AO80" s="51"/>
      <c r="AP80" s="51"/>
      <c r="AQ80" s="51"/>
      <c r="AR80" s="51"/>
      <c r="AS80" s="51"/>
      <c r="AT80" s="51"/>
    </row>
    <row r="81" spans="1:46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2" t="s">
        <v>204</v>
      </c>
      <c r="Z81" s="15"/>
      <c r="AA81" s="18"/>
      <c r="AC81" s="10" t="s">
        <v>204</v>
      </c>
      <c r="AD81" s="10" t="s">
        <v>204</v>
      </c>
      <c r="AE81" s="12"/>
      <c r="AF81" s="12" t="s">
        <v>251</v>
      </c>
      <c r="AG81" s="15"/>
      <c r="AH81" s="18"/>
      <c r="AI81" s="19" t="s">
        <v>205</v>
      </c>
      <c r="AJ81" s="22" t="s">
        <v>211</v>
      </c>
      <c r="AK81" s="26"/>
      <c r="AL81" s="30"/>
      <c r="AM81" s="34" t="s">
        <v>204</v>
      </c>
      <c r="AN81" s="51"/>
      <c r="AO81" s="51"/>
      <c r="AP81" s="51"/>
      <c r="AQ81" s="51"/>
      <c r="AR81" s="51"/>
      <c r="AS81" s="51"/>
      <c r="AT81" s="51"/>
    </row>
  </sheetData>
  <mergeCells count="57">
    <mergeCell ref="AL3:AL5"/>
    <mergeCell ref="AI3:AI5"/>
    <mergeCell ref="AJ3:AJ5"/>
    <mergeCell ref="AK3:AK5"/>
    <mergeCell ref="B3:B5"/>
    <mergeCell ref="C3:I3"/>
    <mergeCell ref="Q3:Q5"/>
    <mergeCell ref="R3:X3"/>
    <mergeCell ref="AC3:AC5"/>
    <mergeCell ref="AD3:AD5"/>
    <mergeCell ref="AE3:AE5"/>
    <mergeCell ref="AF3:AF5"/>
    <mergeCell ref="AG3:AG5"/>
    <mergeCell ref="AH3:AH5"/>
    <mergeCell ref="AP3:AP5"/>
    <mergeCell ref="AQ3:AQ5"/>
    <mergeCell ref="AR3:AR5"/>
    <mergeCell ref="AS3:AS5"/>
    <mergeCell ref="AT3:AT5"/>
    <mergeCell ref="AJ47:AJ49"/>
    <mergeCell ref="Y3:Y5"/>
    <mergeCell ref="Z3:Z5"/>
    <mergeCell ref="AA3:AA5"/>
    <mergeCell ref="C4:I4"/>
    <mergeCell ref="R4:X4"/>
    <mergeCell ref="J3:P4"/>
    <mergeCell ref="AD47:AD49"/>
    <mergeCell ref="AE47:AE49"/>
    <mergeCell ref="AG47:AG49"/>
    <mergeCell ref="AH47:AH49"/>
    <mergeCell ref="AI47:AI49"/>
    <mergeCell ref="B47:B49"/>
    <mergeCell ref="C47:I47"/>
    <mergeCell ref="Q47:Q49"/>
    <mergeCell ref="R47:X47"/>
    <mergeCell ref="AC47:AC49"/>
    <mergeCell ref="AN47:AN49"/>
    <mergeCell ref="AM3:AM5"/>
    <mergeCell ref="AN3:AN5"/>
    <mergeCell ref="AO3:AO5"/>
    <mergeCell ref="AO47:AO49"/>
    <mergeCell ref="B2:AA2"/>
    <mergeCell ref="AA47:AA49"/>
    <mergeCell ref="AT47:AT49"/>
    <mergeCell ref="J47:P48"/>
    <mergeCell ref="Y47:Y49"/>
    <mergeCell ref="AC2:AT2"/>
    <mergeCell ref="C48:I48"/>
    <mergeCell ref="R48:X48"/>
    <mergeCell ref="Z47:Z49"/>
    <mergeCell ref="AM47:AM49"/>
    <mergeCell ref="AP47:AP49"/>
    <mergeCell ref="AQ47:AQ49"/>
    <mergeCell ref="AR47:AR49"/>
    <mergeCell ref="AS47:AS49"/>
    <mergeCell ref="AK47:AK49"/>
    <mergeCell ref="AL47:AL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4">
    <tabColor theme="1" tint="0.34998626667073579"/>
  </sheetPr>
  <dimension ref="A1:BE81"/>
  <sheetViews>
    <sheetView zoomScale="55" zoomScaleNormal="55" zoomScalePageLayoutView="85" workbookViewId="0">
      <selection activeCell="U18" sqref="U18"/>
    </sheetView>
  </sheetViews>
  <sheetFormatPr baseColWidth="10" defaultColWidth="10.875" defaultRowHeight="17.25" outlineLevelRow="1" outlineLevelCol="1"/>
  <cols>
    <col min="1" max="1" width="36.125" style="1" bestFit="1" customWidth="1"/>
    <col min="2" max="2" width="16.75" style="1" customWidth="1"/>
    <col min="3" max="3" width="11" style="1" hidden="1" customWidth="1" outlineLevel="1"/>
    <col min="4" max="4" width="16" style="1" hidden="1" customWidth="1" outlineLevel="1"/>
    <col min="5" max="5" width="17.875" style="1" hidden="1" customWidth="1" outlineLevel="1"/>
    <col min="6" max="6" width="19.62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/>
    <col min="11" max="11" width="11.5" style="1" hidden="1" customWidth="1"/>
    <col min="12" max="15" width="12" style="1" hidden="1" customWidth="1"/>
    <col min="16" max="16" width="8.25" style="1" hidden="1" customWidth="1"/>
    <col min="17" max="17" width="13" style="1" customWidth="1"/>
    <col min="18" max="18" width="11" style="1" customWidth="1" outlineLevel="1"/>
    <col min="19" max="19" width="16" style="1" customWidth="1" outlineLevel="1"/>
    <col min="20" max="20" width="17.875" style="1" customWidth="1" outlineLevel="1"/>
    <col min="21" max="21" width="19.62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16.125" style="1" customWidth="1"/>
    <col min="26" max="26" width="24.25" style="1" customWidth="1"/>
    <col min="27" max="27" width="21.875" style="1" customWidth="1"/>
    <col min="28" max="28" width="15" style="1" customWidth="1"/>
    <col min="29" max="29" width="16.875" style="1" customWidth="1"/>
    <col min="30" max="30" width="16" style="1" customWidth="1"/>
    <col min="31" max="31" width="20.75" style="1" customWidth="1"/>
    <col min="32" max="32" width="23" style="1" customWidth="1"/>
    <col min="33" max="33" width="30.375" style="1" bestFit="1" customWidth="1"/>
    <col min="34" max="34" width="11.25" style="1" hidden="1" customWidth="1" outlineLevel="1"/>
    <col min="35" max="35" width="15.375" style="1" hidden="1" customWidth="1" outlineLevel="1"/>
    <col min="36" max="36" width="16.5" style="1" hidden="1" customWidth="1" outlineLevel="1"/>
    <col min="37" max="37" width="19.5" style="1" hidden="1" customWidth="1" outlineLevel="1"/>
    <col min="38" max="38" width="21" style="1" hidden="1" customWidth="1" outlineLevel="1"/>
    <col min="39" max="39" width="16.5" style="1" hidden="1" customWidth="1" outlineLevel="1"/>
    <col min="40" max="40" width="12.375" style="1" hidden="1" customWidth="1" outlineLevel="1"/>
    <col min="41" max="41" width="4.75" style="1" hidden="1" customWidth="1" collapsed="1"/>
    <col min="42" max="42" width="28.5" style="1" customWidth="1"/>
    <col min="43" max="43" width="25.125" style="1" customWidth="1"/>
    <col min="44" max="44" width="25.125" style="1" customWidth="1" collapsed="1"/>
    <col min="45" max="45" width="25.125" style="1" customWidth="1"/>
    <col min="46" max="46" width="16.25" style="1" customWidth="1"/>
    <col min="47" max="53" width="16" style="1" customWidth="1"/>
    <col min="54" max="56" width="10.875" style="1"/>
    <col min="57" max="57" width="29.625" style="1" bestFit="1" customWidth="1"/>
    <col min="58" max="16384" width="10.875" style="1"/>
  </cols>
  <sheetData>
    <row r="1" spans="1:57" ht="24.95" customHeight="1">
      <c r="A1" s="139" t="s">
        <v>252</v>
      </c>
      <c r="C1" s="54"/>
      <c r="D1" s="55"/>
      <c r="E1" s="54"/>
      <c r="F1" s="54"/>
      <c r="G1" s="54"/>
      <c r="H1" s="56"/>
      <c r="I1" s="53"/>
    </row>
    <row r="2" spans="1:57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  <c r="AU2" s="573"/>
      <c r="AV2" s="573"/>
      <c r="AW2" s="573"/>
      <c r="AX2" s="573"/>
      <c r="AY2" s="573"/>
      <c r="AZ2" s="573"/>
      <c r="BA2" s="574"/>
      <c r="BB2" s="277"/>
    </row>
    <row r="3" spans="1:57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177</v>
      </c>
      <c r="AG3" s="496" t="s">
        <v>50</v>
      </c>
      <c r="AH3" s="569" t="s">
        <v>50</v>
      </c>
      <c r="AI3" s="569"/>
      <c r="AJ3" s="569"/>
      <c r="AK3" s="569"/>
      <c r="AL3" s="569"/>
      <c r="AM3" s="569"/>
      <c r="AN3" s="569"/>
      <c r="AO3" s="493" t="s">
        <v>53</v>
      </c>
      <c r="AP3" s="526" t="s">
        <v>214</v>
      </c>
      <c r="AQ3" s="540" t="s">
        <v>371</v>
      </c>
      <c r="AR3" s="540" t="s">
        <v>372</v>
      </c>
      <c r="AS3" s="540" t="s">
        <v>373</v>
      </c>
      <c r="AT3" s="549" t="s">
        <v>34</v>
      </c>
      <c r="AU3" s="528" t="s">
        <v>58</v>
      </c>
      <c r="AV3" s="528" t="s">
        <v>59</v>
      </c>
      <c r="AW3" s="528" t="s">
        <v>48</v>
      </c>
      <c r="AX3" s="528" t="s">
        <v>64</v>
      </c>
      <c r="AY3" s="528" t="s">
        <v>65</v>
      </c>
      <c r="AZ3" s="528" t="s">
        <v>67</v>
      </c>
      <c r="BA3" s="528" t="s">
        <v>49</v>
      </c>
      <c r="BD3" s="173" t="s">
        <v>264</v>
      </c>
      <c r="BE3" s="174" t="s">
        <v>265</v>
      </c>
    </row>
    <row r="4" spans="1:57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70"/>
      <c r="AI4" s="570"/>
      <c r="AJ4" s="570"/>
      <c r="AK4" s="570"/>
      <c r="AL4" s="570"/>
      <c r="AM4" s="570"/>
      <c r="AN4" s="570"/>
      <c r="AO4" s="522"/>
      <c r="AP4" s="523"/>
      <c r="AQ4" s="527"/>
      <c r="AR4" s="527"/>
      <c r="AS4" s="527"/>
      <c r="AT4" s="533"/>
      <c r="AU4" s="529"/>
      <c r="AV4" s="529"/>
      <c r="AW4" s="529"/>
      <c r="AX4" s="529"/>
      <c r="AY4" s="529"/>
      <c r="AZ4" s="529"/>
      <c r="BA4" s="529"/>
      <c r="BD4" s="175" t="s">
        <v>266</v>
      </c>
      <c r="BE4" s="176" t="s">
        <v>267</v>
      </c>
    </row>
    <row r="5" spans="1:57" ht="26.1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9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13" t="s">
        <v>44</v>
      </c>
      <c r="AI5" s="14" t="s">
        <v>45</v>
      </c>
      <c r="AJ5" s="13" t="s">
        <v>46</v>
      </c>
      <c r="AK5" s="13" t="s">
        <v>47</v>
      </c>
      <c r="AL5" s="13" t="s">
        <v>63</v>
      </c>
      <c r="AM5" s="13" t="s">
        <v>61</v>
      </c>
      <c r="AN5" s="13" t="s">
        <v>62</v>
      </c>
      <c r="AO5" s="522"/>
      <c r="AP5" s="523"/>
      <c r="AQ5" s="527"/>
      <c r="AR5" s="527"/>
      <c r="AS5" s="527"/>
      <c r="AT5" s="533"/>
      <c r="AU5" s="530"/>
      <c r="AV5" s="530"/>
      <c r="AW5" s="530"/>
      <c r="AX5" s="530"/>
      <c r="AY5" s="530"/>
      <c r="AZ5" s="530"/>
      <c r="BA5" s="530"/>
      <c r="BD5" s="175" t="s">
        <v>268</v>
      </c>
      <c r="BE5" s="176" t="s">
        <v>269</v>
      </c>
    </row>
    <row r="6" spans="1:57" ht="29.1" customHeight="1">
      <c r="A6" s="141" t="s">
        <v>6</v>
      </c>
      <c r="B6" s="7">
        <v>845</v>
      </c>
      <c r="C6" s="7" t="s">
        <v>409</v>
      </c>
      <c r="D6" s="7" t="s">
        <v>409</v>
      </c>
      <c r="E6" s="7" t="s">
        <v>409</v>
      </c>
      <c r="F6" s="7" t="s">
        <v>409</v>
      </c>
      <c r="G6" s="7" t="s">
        <v>409</v>
      </c>
      <c r="H6" s="7" t="s">
        <v>409</v>
      </c>
      <c r="I6" s="7" t="s">
        <v>409</v>
      </c>
      <c r="J6" s="7" t="s">
        <v>409</v>
      </c>
      <c r="K6" s="7" t="s">
        <v>409</v>
      </c>
      <c r="L6" s="7" t="s">
        <v>409</v>
      </c>
      <c r="M6" s="7" t="s">
        <v>409</v>
      </c>
      <c r="N6" s="7" t="s">
        <v>409</v>
      </c>
      <c r="O6" s="7" t="s">
        <v>409</v>
      </c>
      <c r="P6" s="7" t="s">
        <v>409</v>
      </c>
      <c r="Q6" s="9">
        <v>3</v>
      </c>
      <c r="R6" s="9"/>
      <c r="S6" s="9">
        <v>3</v>
      </c>
      <c r="T6" s="9"/>
      <c r="U6" s="9"/>
      <c r="V6" s="9"/>
      <c r="W6" s="9"/>
      <c r="X6" s="9"/>
      <c r="Y6" s="12">
        <v>0.86</v>
      </c>
      <c r="Z6" s="15" t="s">
        <v>257</v>
      </c>
      <c r="AA6" s="18" t="s">
        <v>175</v>
      </c>
      <c r="AC6" s="11">
        <v>20</v>
      </c>
      <c r="AD6" s="10">
        <v>40</v>
      </c>
      <c r="AE6" s="12" t="s">
        <v>253</v>
      </c>
      <c r="AF6" s="12">
        <v>0.6</v>
      </c>
      <c r="AG6" s="15" t="s">
        <v>254</v>
      </c>
      <c r="AH6" s="16"/>
      <c r="AI6" s="16"/>
      <c r="AJ6" s="16"/>
      <c r="AK6" s="16"/>
      <c r="AL6" s="16"/>
      <c r="AM6" s="16"/>
      <c r="AN6" s="16"/>
      <c r="AO6" s="18">
        <v>0</v>
      </c>
      <c r="AP6" s="19" t="s">
        <v>255</v>
      </c>
      <c r="AQ6" s="120">
        <v>171.10499999999999</v>
      </c>
      <c r="AR6" s="119">
        <f>AQ6</f>
        <v>171.10499999999999</v>
      </c>
      <c r="AS6" s="119">
        <f t="shared" ref="AS6:AS34" si="0">AR6</f>
        <v>171.10499999999999</v>
      </c>
      <c r="AT6" s="34" t="s">
        <v>256</v>
      </c>
      <c r="AU6" s="51"/>
      <c r="AV6" s="51"/>
      <c r="AW6" s="51">
        <v>3500</v>
      </c>
      <c r="AX6" s="51"/>
      <c r="AY6" s="51"/>
      <c r="AZ6" s="51"/>
      <c r="BA6" s="51"/>
      <c r="BD6" s="177" t="s">
        <v>270</v>
      </c>
      <c r="BE6" s="178" t="s">
        <v>271</v>
      </c>
    </row>
    <row r="7" spans="1:57" ht="29.1" customHeight="1">
      <c r="A7" s="5" t="s">
        <v>9</v>
      </c>
      <c r="B7" s="7">
        <v>3500</v>
      </c>
      <c r="C7" s="7" t="s">
        <v>409</v>
      </c>
      <c r="D7" s="7" t="s">
        <v>409</v>
      </c>
      <c r="E7" s="7" t="s">
        <v>409</v>
      </c>
      <c r="F7" s="7" t="s">
        <v>409</v>
      </c>
      <c r="G7" s="7" t="s">
        <v>409</v>
      </c>
      <c r="H7" s="7" t="s">
        <v>409</v>
      </c>
      <c r="I7" s="7" t="s">
        <v>409</v>
      </c>
      <c r="J7" s="7" t="s">
        <v>409</v>
      </c>
      <c r="K7" s="7" t="s">
        <v>409</v>
      </c>
      <c r="L7" s="7" t="s">
        <v>409</v>
      </c>
      <c r="M7" s="7" t="s">
        <v>409</v>
      </c>
      <c r="N7" s="7" t="s">
        <v>409</v>
      </c>
      <c r="O7" s="7" t="s">
        <v>409</v>
      </c>
      <c r="P7" s="7" t="s">
        <v>409</v>
      </c>
      <c r="Q7" s="9">
        <v>5</v>
      </c>
      <c r="R7" s="9"/>
      <c r="S7" s="9">
        <v>1</v>
      </c>
      <c r="T7" s="9">
        <v>4</v>
      </c>
      <c r="U7" s="9"/>
      <c r="V7" s="9"/>
      <c r="W7" s="9"/>
      <c r="X7" s="9"/>
      <c r="Y7" s="12">
        <v>0.86</v>
      </c>
      <c r="Z7" s="15" t="s">
        <v>257</v>
      </c>
      <c r="AA7" s="18" t="s">
        <v>175</v>
      </c>
      <c r="AC7" s="11">
        <v>20</v>
      </c>
      <c r="AD7" s="10">
        <v>40</v>
      </c>
      <c r="AE7" s="12" t="s">
        <v>253</v>
      </c>
      <c r="AF7" s="12">
        <v>0.6</v>
      </c>
      <c r="AG7" s="15" t="s">
        <v>254</v>
      </c>
      <c r="AH7" s="16"/>
      <c r="AI7" s="16"/>
      <c r="AJ7" s="16"/>
      <c r="AK7" s="16"/>
      <c r="AL7" s="16"/>
      <c r="AM7" s="16"/>
      <c r="AN7" s="16"/>
      <c r="AO7" s="18">
        <v>0</v>
      </c>
      <c r="AP7" s="19" t="s">
        <v>255</v>
      </c>
      <c r="AQ7" s="120">
        <v>173.91</v>
      </c>
      <c r="AR7" s="119">
        <f t="shared" ref="AR7" si="1">AQ7</f>
        <v>173.91</v>
      </c>
      <c r="AS7" s="119">
        <f t="shared" si="0"/>
        <v>173.91</v>
      </c>
      <c r="AT7" s="34" t="s">
        <v>256</v>
      </c>
      <c r="AU7" s="51"/>
      <c r="AV7" s="51"/>
      <c r="AW7" s="51">
        <v>3500</v>
      </c>
      <c r="AX7" s="51"/>
      <c r="AY7" s="51"/>
      <c r="AZ7" s="51"/>
      <c r="BA7" s="51"/>
    </row>
    <row r="8" spans="1:57" ht="29.1" customHeight="1">
      <c r="A8" s="5" t="s">
        <v>18</v>
      </c>
      <c r="B8" s="7">
        <v>1000</v>
      </c>
      <c r="C8" s="7" t="s">
        <v>409</v>
      </c>
      <c r="D8" s="7" t="s">
        <v>409</v>
      </c>
      <c r="E8" s="7" t="s">
        <v>409</v>
      </c>
      <c r="F8" s="7" t="s">
        <v>409</v>
      </c>
      <c r="G8" s="7" t="s">
        <v>409</v>
      </c>
      <c r="H8" s="7" t="s">
        <v>409</v>
      </c>
      <c r="I8" s="7" t="s">
        <v>409</v>
      </c>
      <c r="J8" s="7" t="s">
        <v>409</v>
      </c>
      <c r="K8" s="7" t="s">
        <v>409</v>
      </c>
      <c r="L8" s="7" t="s">
        <v>409</v>
      </c>
      <c r="M8" s="7" t="s">
        <v>409</v>
      </c>
      <c r="N8" s="7" t="s">
        <v>409</v>
      </c>
      <c r="O8" s="7" t="s">
        <v>409</v>
      </c>
      <c r="P8" s="7" t="s">
        <v>409</v>
      </c>
      <c r="Q8" s="9">
        <v>2</v>
      </c>
      <c r="R8" s="9"/>
      <c r="S8" s="9">
        <v>1</v>
      </c>
      <c r="T8" s="9">
        <v>1</v>
      </c>
      <c r="U8" s="9"/>
      <c r="V8" s="9"/>
      <c r="W8" s="9"/>
      <c r="X8" s="9"/>
      <c r="Y8" s="12">
        <v>0.86</v>
      </c>
      <c r="Z8" s="15" t="s">
        <v>257</v>
      </c>
      <c r="AA8" s="18" t="s">
        <v>175</v>
      </c>
      <c r="AC8" s="11">
        <v>20</v>
      </c>
      <c r="AD8" s="10">
        <v>40</v>
      </c>
      <c r="AE8" s="12" t="s">
        <v>253</v>
      </c>
      <c r="AF8" s="12">
        <v>0.6</v>
      </c>
      <c r="AG8" s="15" t="s">
        <v>254</v>
      </c>
      <c r="AH8" s="16"/>
      <c r="AI8" s="16"/>
      <c r="AJ8" s="16"/>
      <c r="AK8" s="16"/>
      <c r="AL8" s="16"/>
      <c r="AM8" s="16"/>
      <c r="AN8" s="16"/>
      <c r="AO8" s="18">
        <v>0</v>
      </c>
      <c r="AP8" s="19" t="s">
        <v>255</v>
      </c>
      <c r="AQ8" s="120">
        <v>149.48999999999998</v>
      </c>
      <c r="AR8" s="119">
        <f t="shared" ref="AR8" si="2">AQ8</f>
        <v>149.48999999999998</v>
      </c>
      <c r="AS8" s="119">
        <f t="shared" si="0"/>
        <v>149.48999999999998</v>
      </c>
      <c r="AT8" s="34" t="s">
        <v>256</v>
      </c>
      <c r="AU8" s="51"/>
      <c r="AV8" s="51"/>
      <c r="AW8" s="51">
        <v>3500</v>
      </c>
      <c r="AX8" s="51"/>
      <c r="AY8" s="51"/>
      <c r="AZ8" s="51"/>
      <c r="BA8" s="51"/>
    </row>
    <row r="9" spans="1:57" ht="29.1" customHeight="1">
      <c r="A9" s="5" t="s">
        <v>16</v>
      </c>
      <c r="B9" s="7">
        <v>535</v>
      </c>
      <c r="C9" s="7" t="s">
        <v>409</v>
      </c>
      <c r="D9" s="7" t="s">
        <v>409</v>
      </c>
      <c r="E9" s="7" t="s">
        <v>409</v>
      </c>
      <c r="F9" s="7" t="s">
        <v>409</v>
      </c>
      <c r="G9" s="7" t="s">
        <v>409</v>
      </c>
      <c r="H9" s="7" t="s">
        <v>409</v>
      </c>
      <c r="I9" s="7" t="s">
        <v>409</v>
      </c>
      <c r="J9" s="7" t="s">
        <v>409</v>
      </c>
      <c r="K9" s="7" t="s">
        <v>409</v>
      </c>
      <c r="L9" s="7" t="s">
        <v>409</v>
      </c>
      <c r="M9" s="7" t="s">
        <v>409</v>
      </c>
      <c r="N9" s="7" t="s">
        <v>409</v>
      </c>
      <c r="O9" s="7" t="s">
        <v>409</v>
      </c>
      <c r="P9" s="7" t="s">
        <v>409</v>
      </c>
      <c r="Q9" s="9">
        <v>2</v>
      </c>
      <c r="R9" s="9"/>
      <c r="S9" s="9">
        <v>2</v>
      </c>
      <c r="T9" s="9"/>
      <c r="U9" s="9"/>
      <c r="V9" s="9"/>
      <c r="W9" s="9"/>
      <c r="X9" s="9"/>
      <c r="Y9" s="12">
        <v>0.86</v>
      </c>
      <c r="Z9" s="15" t="s">
        <v>257</v>
      </c>
      <c r="AA9" s="18" t="s">
        <v>175</v>
      </c>
      <c r="AC9" s="11">
        <v>20</v>
      </c>
      <c r="AD9" s="10">
        <v>40</v>
      </c>
      <c r="AE9" s="12" t="s">
        <v>253</v>
      </c>
      <c r="AF9" s="12">
        <v>0.6</v>
      </c>
      <c r="AG9" s="15" t="s">
        <v>254</v>
      </c>
      <c r="AH9" s="16"/>
      <c r="AI9" s="16"/>
      <c r="AJ9" s="16"/>
      <c r="AK9" s="16"/>
      <c r="AL9" s="16"/>
      <c r="AM9" s="16"/>
      <c r="AN9" s="16"/>
      <c r="AO9" s="18">
        <v>0</v>
      </c>
      <c r="AP9" s="19" t="s">
        <v>255</v>
      </c>
      <c r="AQ9" s="120">
        <v>158.89500000000001</v>
      </c>
      <c r="AR9" s="119">
        <f t="shared" ref="AR9" si="3">AQ9</f>
        <v>158.89500000000001</v>
      </c>
      <c r="AS9" s="119">
        <f t="shared" si="0"/>
        <v>158.89500000000001</v>
      </c>
      <c r="AT9" s="34" t="s">
        <v>256</v>
      </c>
      <c r="AU9" s="51"/>
      <c r="AV9" s="51"/>
      <c r="AW9" s="51">
        <v>3500</v>
      </c>
      <c r="AX9" s="51"/>
      <c r="AY9" s="51"/>
      <c r="AZ9" s="51"/>
      <c r="BA9" s="51"/>
    </row>
    <row r="10" spans="1:57" ht="29.1" customHeight="1">
      <c r="A10" s="5" t="s">
        <v>22</v>
      </c>
      <c r="B10" s="7">
        <v>0</v>
      </c>
      <c r="C10" s="7" t="s">
        <v>409</v>
      </c>
      <c r="D10" s="7" t="s">
        <v>409</v>
      </c>
      <c r="E10" s="7" t="s">
        <v>409</v>
      </c>
      <c r="F10" s="7" t="s">
        <v>409</v>
      </c>
      <c r="G10" s="7" t="s">
        <v>409</v>
      </c>
      <c r="H10" s="7" t="s">
        <v>409</v>
      </c>
      <c r="I10" s="7" t="s">
        <v>409</v>
      </c>
      <c r="J10" s="7" t="s">
        <v>409</v>
      </c>
      <c r="K10" s="7" t="s">
        <v>409</v>
      </c>
      <c r="L10" s="7" t="s">
        <v>409</v>
      </c>
      <c r="M10" s="7" t="s">
        <v>409</v>
      </c>
      <c r="N10" s="7" t="s">
        <v>409</v>
      </c>
      <c r="O10" s="7" t="s">
        <v>409</v>
      </c>
      <c r="P10" s="7" t="s">
        <v>409</v>
      </c>
      <c r="Q10" s="9">
        <v>0</v>
      </c>
      <c r="R10" s="9"/>
      <c r="S10" s="9"/>
      <c r="T10" s="9"/>
      <c r="U10" s="9"/>
      <c r="V10" s="9"/>
      <c r="W10" s="9"/>
      <c r="X10" s="9"/>
      <c r="Y10" s="12">
        <v>0.86</v>
      </c>
      <c r="Z10" s="15" t="s">
        <v>257</v>
      </c>
      <c r="AA10" s="18" t="s">
        <v>175</v>
      </c>
      <c r="AC10" s="11">
        <v>20</v>
      </c>
      <c r="AD10" s="10">
        <v>40</v>
      </c>
      <c r="AE10" s="12" t="s">
        <v>253</v>
      </c>
      <c r="AF10" s="12">
        <v>0.6</v>
      </c>
      <c r="AG10" s="15" t="s">
        <v>254</v>
      </c>
      <c r="AH10" s="16"/>
      <c r="AI10" s="16"/>
      <c r="AJ10" s="16"/>
      <c r="AK10" s="16"/>
      <c r="AL10" s="16"/>
      <c r="AM10" s="16"/>
      <c r="AN10" s="16"/>
      <c r="AO10" s="18" t="e">
        <v>#DIV/0!</v>
      </c>
      <c r="AP10" s="19" t="s">
        <v>255</v>
      </c>
      <c r="AQ10" s="120">
        <v>166.65</v>
      </c>
      <c r="AR10" s="119">
        <f t="shared" ref="AR10" si="4">AQ10</f>
        <v>166.65</v>
      </c>
      <c r="AS10" s="119">
        <f t="shared" si="0"/>
        <v>166.65</v>
      </c>
      <c r="AT10" s="34" t="s">
        <v>256</v>
      </c>
      <c r="AU10" s="51"/>
      <c r="AV10" s="51"/>
      <c r="AW10" s="51">
        <v>3500</v>
      </c>
      <c r="AX10" s="51"/>
      <c r="AY10" s="51"/>
      <c r="AZ10" s="51"/>
      <c r="BA10" s="51"/>
    </row>
    <row r="11" spans="1:57" ht="29.1" customHeight="1">
      <c r="A11" s="5" t="s">
        <v>19</v>
      </c>
      <c r="B11" s="7">
        <v>626</v>
      </c>
      <c r="C11" s="7" t="s">
        <v>409</v>
      </c>
      <c r="D11" s="7" t="s">
        <v>409</v>
      </c>
      <c r="E11" s="7" t="s">
        <v>409</v>
      </c>
      <c r="F11" s="7" t="s">
        <v>409</v>
      </c>
      <c r="G11" s="7" t="s">
        <v>409</v>
      </c>
      <c r="H11" s="7" t="s">
        <v>409</v>
      </c>
      <c r="I11" s="7" t="s">
        <v>409</v>
      </c>
      <c r="J11" s="7" t="s">
        <v>409</v>
      </c>
      <c r="K11" s="7" t="s">
        <v>409</v>
      </c>
      <c r="L11" s="7" t="s">
        <v>409</v>
      </c>
      <c r="M11" s="7" t="s">
        <v>409</v>
      </c>
      <c r="N11" s="7" t="s">
        <v>409</v>
      </c>
      <c r="O11" s="7" t="s">
        <v>409</v>
      </c>
      <c r="P11" s="7" t="s">
        <v>409</v>
      </c>
      <c r="Q11" s="9">
        <v>15</v>
      </c>
      <c r="R11" s="9">
        <v>14</v>
      </c>
      <c r="S11" s="9">
        <v>1</v>
      </c>
      <c r="T11" s="9"/>
      <c r="U11" s="9"/>
      <c r="V11" s="9"/>
      <c r="W11" s="9"/>
      <c r="X11" s="9"/>
      <c r="Y11" s="12">
        <v>0.86</v>
      </c>
      <c r="Z11" s="15" t="s">
        <v>257</v>
      </c>
      <c r="AA11" s="18" t="s">
        <v>175</v>
      </c>
      <c r="AC11" s="11">
        <v>20</v>
      </c>
      <c r="AD11" s="10">
        <v>40</v>
      </c>
      <c r="AE11" s="12" t="s">
        <v>253</v>
      </c>
      <c r="AF11" s="12">
        <v>0.6</v>
      </c>
      <c r="AG11" s="15" t="s">
        <v>254</v>
      </c>
      <c r="AH11" s="16"/>
      <c r="AI11" s="16"/>
      <c r="AJ11" s="16"/>
      <c r="AK11" s="16"/>
      <c r="AL11" s="16"/>
      <c r="AM11" s="16"/>
      <c r="AN11" s="16"/>
      <c r="AO11" s="18">
        <v>0</v>
      </c>
      <c r="AP11" s="19" t="s">
        <v>255</v>
      </c>
      <c r="AQ11" s="120">
        <v>158.56499999999997</v>
      </c>
      <c r="AR11" s="119">
        <f t="shared" ref="AR11" si="5">AQ11</f>
        <v>158.56499999999997</v>
      </c>
      <c r="AS11" s="119">
        <f t="shared" si="0"/>
        <v>158.56499999999997</v>
      </c>
      <c r="AT11" s="34" t="s">
        <v>256</v>
      </c>
      <c r="AU11" s="51"/>
      <c r="AV11" s="51"/>
      <c r="AW11" s="51">
        <v>3500</v>
      </c>
      <c r="AX11" s="51"/>
      <c r="AY11" s="51"/>
      <c r="AZ11" s="51"/>
      <c r="BA11" s="51"/>
    </row>
    <row r="12" spans="1:57" ht="29.1" customHeight="1">
      <c r="A12" s="5" t="s">
        <v>3</v>
      </c>
      <c r="B12" s="7">
        <v>0</v>
      </c>
      <c r="C12" s="7" t="s">
        <v>409</v>
      </c>
      <c r="D12" s="7" t="s">
        <v>409</v>
      </c>
      <c r="E12" s="7" t="s">
        <v>409</v>
      </c>
      <c r="F12" s="7" t="s">
        <v>409</v>
      </c>
      <c r="G12" s="7" t="s">
        <v>409</v>
      </c>
      <c r="H12" s="7" t="s">
        <v>409</v>
      </c>
      <c r="I12" s="7" t="s">
        <v>409</v>
      </c>
      <c r="J12" s="7" t="s">
        <v>409</v>
      </c>
      <c r="K12" s="7" t="s">
        <v>409</v>
      </c>
      <c r="L12" s="7" t="s">
        <v>409</v>
      </c>
      <c r="M12" s="7" t="s">
        <v>409</v>
      </c>
      <c r="N12" s="7" t="s">
        <v>409</v>
      </c>
      <c r="O12" s="7" t="s">
        <v>409</v>
      </c>
      <c r="P12" s="7" t="s">
        <v>409</v>
      </c>
      <c r="Q12" s="9">
        <v>0</v>
      </c>
      <c r="R12" s="9"/>
      <c r="S12" s="9"/>
      <c r="T12" s="9"/>
      <c r="U12" s="9"/>
      <c r="V12" s="9"/>
      <c r="W12" s="9"/>
      <c r="X12" s="9"/>
      <c r="Y12" s="12">
        <v>0.86</v>
      </c>
      <c r="Z12" s="15" t="s">
        <v>257</v>
      </c>
      <c r="AA12" s="18" t="s">
        <v>175</v>
      </c>
      <c r="AC12" s="11">
        <v>20</v>
      </c>
      <c r="AD12" s="10">
        <v>40</v>
      </c>
      <c r="AE12" s="12" t="s">
        <v>253</v>
      </c>
      <c r="AF12" s="12">
        <v>0.6</v>
      </c>
      <c r="AG12" s="15" t="s">
        <v>254</v>
      </c>
      <c r="AH12" s="16"/>
      <c r="AI12" s="16"/>
      <c r="AJ12" s="16"/>
      <c r="AK12" s="16"/>
      <c r="AL12" s="16"/>
      <c r="AM12" s="16"/>
      <c r="AN12" s="16"/>
      <c r="AO12" s="18" t="e">
        <v>#DIV/0!</v>
      </c>
      <c r="AP12" s="19" t="s">
        <v>255</v>
      </c>
      <c r="AQ12" s="120">
        <v>204.10499999999999</v>
      </c>
      <c r="AR12" s="119">
        <f t="shared" ref="AR12" si="6">AQ12</f>
        <v>204.10499999999999</v>
      </c>
      <c r="AS12" s="119">
        <f t="shared" si="0"/>
        <v>204.10499999999999</v>
      </c>
      <c r="AT12" s="34" t="s">
        <v>256</v>
      </c>
      <c r="AU12" s="51"/>
      <c r="AV12" s="51"/>
      <c r="AW12" s="51">
        <v>3500</v>
      </c>
      <c r="AX12" s="51"/>
      <c r="AY12" s="51"/>
      <c r="AZ12" s="51"/>
      <c r="BA12" s="51"/>
    </row>
    <row r="13" spans="1:57" ht="29.1" customHeight="1">
      <c r="A13" s="5" t="s">
        <v>20</v>
      </c>
      <c r="B13" s="7">
        <v>0</v>
      </c>
      <c r="C13" s="7" t="s">
        <v>409</v>
      </c>
      <c r="D13" s="7" t="s">
        <v>409</v>
      </c>
      <c r="E13" s="7" t="s">
        <v>409</v>
      </c>
      <c r="F13" s="7" t="s">
        <v>409</v>
      </c>
      <c r="G13" s="7" t="s">
        <v>409</v>
      </c>
      <c r="H13" s="7" t="s">
        <v>409</v>
      </c>
      <c r="I13" s="7" t="s">
        <v>409</v>
      </c>
      <c r="J13" s="7" t="s">
        <v>409</v>
      </c>
      <c r="K13" s="7" t="s">
        <v>409</v>
      </c>
      <c r="L13" s="7" t="s">
        <v>409</v>
      </c>
      <c r="M13" s="7" t="s">
        <v>409</v>
      </c>
      <c r="N13" s="7" t="s">
        <v>409</v>
      </c>
      <c r="O13" s="7" t="s">
        <v>409</v>
      </c>
      <c r="P13" s="7" t="s">
        <v>409</v>
      </c>
      <c r="Q13" s="9">
        <v>0</v>
      </c>
      <c r="R13" s="9"/>
      <c r="S13" s="9"/>
      <c r="T13" s="9"/>
      <c r="U13" s="9"/>
      <c r="V13" s="9"/>
      <c r="W13" s="9"/>
      <c r="X13" s="9"/>
      <c r="Y13" s="12">
        <v>0.86</v>
      </c>
      <c r="Z13" s="15" t="s">
        <v>257</v>
      </c>
      <c r="AA13" s="18" t="s">
        <v>175</v>
      </c>
      <c r="AC13" s="11">
        <v>20</v>
      </c>
      <c r="AD13" s="10">
        <v>40</v>
      </c>
      <c r="AE13" s="12" t="s">
        <v>253</v>
      </c>
      <c r="AF13" s="12">
        <v>0.6</v>
      </c>
      <c r="AG13" s="15" t="s">
        <v>254</v>
      </c>
      <c r="AH13" s="16"/>
      <c r="AI13" s="16"/>
      <c r="AJ13" s="16"/>
      <c r="AK13" s="16"/>
      <c r="AL13" s="16"/>
      <c r="AM13" s="16"/>
      <c r="AN13" s="16"/>
      <c r="AO13" s="18" t="e">
        <v>#DIV/0!</v>
      </c>
      <c r="AP13" s="19" t="s">
        <v>255</v>
      </c>
      <c r="AQ13" s="120">
        <v>156.75</v>
      </c>
      <c r="AR13" s="119">
        <f t="shared" ref="AR13" si="7">AQ13</f>
        <v>156.75</v>
      </c>
      <c r="AS13" s="119">
        <f t="shared" si="0"/>
        <v>156.75</v>
      </c>
      <c r="AT13" s="34" t="s">
        <v>256</v>
      </c>
      <c r="AU13" s="51"/>
      <c r="AV13" s="51"/>
      <c r="AW13" s="51">
        <v>3500</v>
      </c>
      <c r="AX13" s="51"/>
      <c r="AY13" s="51"/>
      <c r="AZ13" s="51"/>
      <c r="BA13" s="51"/>
    </row>
    <row r="14" spans="1:57" ht="29.1" customHeight="1">
      <c r="A14" s="5" t="s">
        <v>13</v>
      </c>
      <c r="B14" s="7">
        <v>1660</v>
      </c>
      <c r="C14" s="7" t="s">
        <v>409</v>
      </c>
      <c r="D14" s="7" t="s">
        <v>409</v>
      </c>
      <c r="E14" s="7" t="s">
        <v>409</v>
      </c>
      <c r="F14" s="7" t="s">
        <v>409</v>
      </c>
      <c r="G14" s="7" t="s">
        <v>409</v>
      </c>
      <c r="H14" s="7" t="s">
        <v>409</v>
      </c>
      <c r="I14" s="7" t="s">
        <v>409</v>
      </c>
      <c r="J14" s="7" t="s">
        <v>409</v>
      </c>
      <c r="K14" s="7" t="s">
        <v>409</v>
      </c>
      <c r="L14" s="7" t="s">
        <v>409</v>
      </c>
      <c r="M14" s="7" t="s">
        <v>409</v>
      </c>
      <c r="N14" s="7" t="s">
        <v>409</v>
      </c>
      <c r="O14" s="7" t="s">
        <v>409</v>
      </c>
      <c r="P14" s="7" t="s">
        <v>409</v>
      </c>
      <c r="Q14" s="9">
        <v>3</v>
      </c>
      <c r="R14" s="9"/>
      <c r="S14" s="9">
        <v>2</v>
      </c>
      <c r="T14" s="9">
        <v>1</v>
      </c>
      <c r="U14" s="9"/>
      <c r="V14" s="9"/>
      <c r="W14" s="9"/>
      <c r="X14" s="9"/>
      <c r="Y14" s="12">
        <v>0.86</v>
      </c>
      <c r="Z14" s="15" t="s">
        <v>257</v>
      </c>
      <c r="AA14" s="18" t="s">
        <v>175</v>
      </c>
      <c r="AC14" s="11">
        <v>20</v>
      </c>
      <c r="AD14" s="10">
        <v>40</v>
      </c>
      <c r="AE14" s="12" t="s">
        <v>253</v>
      </c>
      <c r="AF14" s="12">
        <v>0.6</v>
      </c>
      <c r="AG14" s="15" t="s">
        <v>254</v>
      </c>
      <c r="AH14" s="16"/>
      <c r="AI14" s="16"/>
      <c r="AJ14" s="16"/>
      <c r="AK14" s="16"/>
      <c r="AL14" s="16"/>
      <c r="AM14" s="16"/>
      <c r="AN14" s="16"/>
      <c r="AO14" s="18">
        <v>0</v>
      </c>
      <c r="AP14" s="19" t="s">
        <v>255</v>
      </c>
      <c r="AQ14" s="120">
        <v>189.75</v>
      </c>
      <c r="AR14" s="119">
        <f t="shared" ref="AR14" si="8">AQ14</f>
        <v>189.75</v>
      </c>
      <c r="AS14" s="119">
        <f t="shared" si="0"/>
        <v>189.75</v>
      </c>
      <c r="AT14" s="34" t="s">
        <v>256</v>
      </c>
      <c r="AU14" s="51"/>
      <c r="AV14" s="51"/>
      <c r="AW14" s="51">
        <v>3500</v>
      </c>
      <c r="AX14" s="51"/>
      <c r="AY14" s="51"/>
      <c r="AZ14" s="51"/>
      <c r="BA14" s="51"/>
    </row>
    <row r="15" spans="1:57" ht="29.1" customHeight="1">
      <c r="A15" s="5" t="s">
        <v>4</v>
      </c>
      <c r="B15" s="7">
        <v>7557</v>
      </c>
      <c r="C15" s="7" t="s">
        <v>409</v>
      </c>
      <c r="D15" s="7" t="s">
        <v>409</v>
      </c>
      <c r="E15" s="7" t="s">
        <v>409</v>
      </c>
      <c r="F15" s="7" t="s">
        <v>409</v>
      </c>
      <c r="G15" s="7" t="s">
        <v>409</v>
      </c>
      <c r="H15" s="7" t="s">
        <v>409</v>
      </c>
      <c r="I15" s="7" t="s">
        <v>409</v>
      </c>
      <c r="J15" s="7" t="s">
        <v>409</v>
      </c>
      <c r="K15" s="7" t="s">
        <v>409</v>
      </c>
      <c r="L15" s="7" t="s">
        <v>409</v>
      </c>
      <c r="M15" s="7" t="s">
        <v>409</v>
      </c>
      <c r="N15" s="7" t="s">
        <v>409</v>
      </c>
      <c r="O15" s="7" t="s">
        <v>409</v>
      </c>
      <c r="P15" s="7" t="s">
        <v>409</v>
      </c>
      <c r="Q15" s="9">
        <v>20</v>
      </c>
      <c r="R15" s="9">
        <v>6</v>
      </c>
      <c r="S15" s="9">
        <v>7</v>
      </c>
      <c r="T15" s="9">
        <v>6</v>
      </c>
      <c r="U15" s="9">
        <v>1</v>
      </c>
      <c r="V15" s="9"/>
      <c r="W15" s="9"/>
      <c r="X15" s="9"/>
      <c r="Y15" s="12">
        <v>0.86</v>
      </c>
      <c r="Z15" s="15" t="s">
        <v>257</v>
      </c>
      <c r="AA15" s="18" t="s">
        <v>175</v>
      </c>
      <c r="AC15" s="11">
        <v>20</v>
      </c>
      <c r="AD15" s="10">
        <v>40</v>
      </c>
      <c r="AE15" s="12" t="s">
        <v>253</v>
      </c>
      <c r="AF15" s="12">
        <v>0.6</v>
      </c>
      <c r="AG15" s="15" t="s">
        <v>254</v>
      </c>
      <c r="AH15" s="16"/>
      <c r="AI15" s="16"/>
      <c r="AJ15" s="16"/>
      <c r="AK15" s="16"/>
      <c r="AL15" s="16"/>
      <c r="AM15" s="16"/>
      <c r="AN15" s="16"/>
      <c r="AO15" s="18">
        <v>0</v>
      </c>
      <c r="AP15" s="19" t="s">
        <v>255</v>
      </c>
      <c r="AQ15" s="120">
        <v>168.3</v>
      </c>
      <c r="AR15" s="119">
        <f t="shared" ref="AR15" si="9">AQ15</f>
        <v>168.3</v>
      </c>
      <c r="AS15" s="119">
        <f t="shared" si="0"/>
        <v>168.3</v>
      </c>
      <c r="AT15" s="34" t="s">
        <v>256</v>
      </c>
      <c r="AU15" s="51"/>
      <c r="AV15" s="51"/>
      <c r="AW15" s="51">
        <v>3500</v>
      </c>
      <c r="AX15" s="51"/>
      <c r="AY15" s="51"/>
      <c r="AZ15" s="51"/>
      <c r="BA15" s="51"/>
    </row>
    <row r="16" spans="1:57" ht="29.1" customHeight="1">
      <c r="A16" s="6" t="s">
        <v>0</v>
      </c>
      <c r="B16" s="7">
        <v>14824</v>
      </c>
      <c r="C16" s="7" t="s">
        <v>409</v>
      </c>
      <c r="D16" s="7" t="s">
        <v>409</v>
      </c>
      <c r="E16" s="7" t="s">
        <v>409</v>
      </c>
      <c r="F16" s="7" t="s">
        <v>409</v>
      </c>
      <c r="G16" s="7" t="s">
        <v>409</v>
      </c>
      <c r="H16" s="7" t="s">
        <v>409</v>
      </c>
      <c r="I16" s="7" t="s">
        <v>409</v>
      </c>
      <c r="J16" s="7" t="s">
        <v>409</v>
      </c>
      <c r="K16" s="7" t="s">
        <v>409</v>
      </c>
      <c r="L16" s="7" t="s">
        <v>409</v>
      </c>
      <c r="M16" s="7" t="s">
        <v>409</v>
      </c>
      <c r="N16" s="7" t="s">
        <v>409</v>
      </c>
      <c r="O16" s="7" t="s">
        <v>409</v>
      </c>
      <c r="P16" s="7" t="s">
        <v>409</v>
      </c>
      <c r="Q16" s="9">
        <v>26</v>
      </c>
      <c r="R16" s="9">
        <v>4</v>
      </c>
      <c r="S16" s="9">
        <v>7</v>
      </c>
      <c r="T16" s="9">
        <v>13</v>
      </c>
      <c r="U16" s="9">
        <v>2</v>
      </c>
      <c r="V16" s="9"/>
      <c r="W16" s="9"/>
      <c r="X16" s="9"/>
      <c r="Y16" s="12">
        <v>0.86</v>
      </c>
      <c r="Z16" s="15" t="s">
        <v>257</v>
      </c>
      <c r="AA16" s="18" t="s">
        <v>175</v>
      </c>
      <c r="AC16" s="11">
        <v>20</v>
      </c>
      <c r="AD16" s="10">
        <v>40</v>
      </c>
      <c r="AE16" s="12" t="s">
        <v>253</v>
      </c>
      <c r="AF16" s="12">
        <v>0.6</v>
      </c>
      <c r="AG16" s="15" t="s">
        <v>254</v>
      </c>
      <c r="AH16" s="16"/>
      <c r="AI16" s="16"/>
      <c r="AJ16" s="16"/>
      <c r="AK16" s="16"/>
      <c r="AL16" s="16"/>
      <c r="AM16" s="16"/>
      <c r="AN16" s="16"/>
      <c r="AO16" s="18">
        <v>0</v>
      </c>
      <c r="AP16" s="19" t="s">
        <v>255</v>
      </c>
      <c r="AQ16" s="120">
        <v>162.68999999999997</v>
      </c>
      <c r="AR16" s="119">
        <f t="shared" ref="AR16" si="10">AQ16</f>
        <v>162.68999999999997</v>
      </c>
      <c r="AS16" s="119">
        <f t="shared" si="0"/>
        <v>162.68999999999997</v>
      </c>
      <c r="AT16" s="34" t="s">
        <v>256</v>
      </c>
      <c r="AU16" s="51"/>
      <c r="AV16" s="51"/>
      <c r="AW16" s="51">
        <v>3500</v>
      </c>
      <c r="AX16" s="51"/>
      <c r="AY16" s="51"/>
      <c r="AZ16" s="51"/>
      <c r="BA16" s="51"/>
    </row>
    <row r="17" spans="1:53" ht="29.1" customHeight="1">
      <c r="A17" s="5" t="s">
        <v>15</v>
      </c>
      <c r="B17" s="7">
        <v>2400</v>
      </c>
      <c r="C17" s="7" t="s">
        <v>409</v>
      </c>
      <c r="D17" s="7" t="s">
        <v>409</v>
      </c>
      <c r="E17" s="7" t="s">
        <v>409</v>
      </c>
      <c r="F17" s="7" t="s">
        <v>409</v>
      </c>
      <c r="G17" s="7" t="s">
        <v>409</v>
      </c>
      <c r="H17" s="7" t="s">
        <v>409</v>
      </c>
      <c r="I17" s="7" t="s">
        <v>409</v>
      </c>
      <c r="J17" s="7" t="s">
        <v>409</v>
      </c>
      <c r="K17" s="7" t="s">
        <v>409</v>
      </c>
      <c r="L17" s="7" t="s">
        <v>409</v>
      </c>
      <c r="M17" s="7" t="s">
        <v>409</v>
      </c>
      <c r="N17" s="7" t="s">
        <v>409</v>
      </c>
      <c r="O17" s="7" t="s">
        <v>409</v>
      </c>
      <c r="P17" s="7" t="s">
        <v>409</v>
      </c>
      <c r="Q17" s="9">
        <v>3</v>
      </c>
      <c r="R17" s="9"/>
      <c r="S17" s="9"/>
      <c r="T17" s="9">
        <v>2</v>
      </c>
      <c r="U17" s="9">
        <v>1</v>
      </c>
      <c r="V17" s="9"/>
      <c r="W17" s="9"/>
      <c r="X17" s="9"/>
      <c r="Y17" s="12">
        <v>0.86</v>
      </c>
      <c r="Z17" s="15" t="s">
        <v>257</v>
      </c>
      <c r="AA17" s="18" t="s">
        <v>175</v>
      </c>
      <c r="AC17" s="11">
        <v>20</v>
      </c>
      <c r="AD17" s="10">
        <v>40</v>
      </c>
      <c r="AE17" s="12" t="s">
        <v>253</v>
      </c>
      <c r="AF17" s="12">
        <v>0.6</v>
      </c>
      <c r="AG17" s="15" t="s">
        <v>254</v>
      </c>
      <c r="AH17" s="16"/>
      <c r="AI17" s="16"/>
      <c r="AJ17" s="16"/>
      <c r="AK17" s="16"/>
      <c r="AL17" s="16"/>
      <c r="AM17" s="16"/>
      <c r="AN17" s="16"/>
      <c r="AO17" s="18">
        <v>0</v>
      </c>
      <c r="AP17" s="19" t="s">
        <v>255</v>
      </c>
      <c r="AQ17" s="120">
        <v>176.715</v>
      </c>
      <c r="AR17" s="119">
        <f t="shared" ref="AR17" si="11">AQ17</f>
        <v>176.715</v>
      </c>
      <c r="AS17" s="119">
        <f t="shared" si="0"/>
        <v>176.715</v>
      </c>
      <c r="AT17" s="34" t="s">
        <v>256</v>
      </c>
      <c r="AU17" s="51"/>
      <c r="AV17" s="51"/>
      <c r="AW17" s="51">
        <v>3500</v>
      </c>
      <c r="AX17" s="51"/>
      <c r="AY17" s="51"/>
      <c r="AZ17" s="51"/>
      <c r="BA17" s="51"/>
    </row>
    <row r="18" spans="1:53" ht="29.1" customHeight="1">
      <c r="A18" s="5" t="s">
        <v>21</v>
      </c>
      <c r="B18" s="7">
        <v>400</v>
      </c>
      <c r="C18" s="7" t="s">
        <v>409</v>
      </c>
      <c r="D18" s="7" t="s">
        <v>409</v>
      </c>
      <c r="E18" s="7" t="s">
        <v>409</v>
      </c>
      <c r="F18" s="7" t="s">
        <v>409</v>
      </c>
      <c r="G18" s="7" t="s">
        <v>409</v>
      </c>
      <c r="H18" s="7" t="s">
        <v>409</v>
      </c>
      <c r="I18" s="7" t="s">
        <v>409</v>
      </c>
      <c r="J18" s="7" t="s">
        <v>409</v>
      </c>
      <c r="K18" s="7" t="s">
        <v>409</v>
      </c>
      <c r="L18" s="7" t="s">
        <v>409</v>
      </c>
      <c r="M18" s="7" t="s">
        <v>409</v>
      </c>
      <c r="N18" s="7" t="s">
        <v>409</v>
      </c>
      <c r="O18" s="7" t="s">
        <v>409</v>
      </c>
      <c r="P18" s="7" t="s">
        <v>409</v>
      </c>
      <c r="Q18" s="9">
        <v>1</v>
      </c>
      <c r="R18" s="9"/>
      <c r="S18" s="9">
        <v>1</v>
      </c>
      <c r="T18" s="9"/>
      <c r="U18" s="9"/>
      <c r="V18" s="9"/>
      <c r="W18" s="9"/>
      <c r="X18" s="9"/>
      <c r="Y18" s="12">
        <v>0.86</v>
      </c>
      <c r="Z18" s="15" t="s">
        <v>257</v>
      </c>
      <c r="AA18" s="18" t="s">
        <v>175</v>
      </c>
      <c r="AC18" s="11">
        <v>20</v>
      </c>
      <c r="AD18" s="10">
        <v>40</v>
      </c>
      <c r="AE18" s="12" t="s">
        <v>253</v>
      </c>
      <c r="AF18" s="12">
        <v>0.6</v>
      </c>
      <c r="AG18" s="15" t="s">
        <v>254</v>
      </c>
      <c r="AH18" s="16"/>
      <c r="AI18" s="16"/>
      <c r="AJ18" s="16"/>
      <c r="AK18" s="16"/>
      <c r="AL18" s="16"/>
      <c r="AM18" s="16"/>
      <c r="AN18" s="16"/>
      <c r="AO18" s="18">
        <v>0</v>
      </c>
      <c r="AP18" s="19" t="s">
        <v>255</v>
      </c>
      <c r="AQ18" s="120">
        <v>150.31499999999997</v>
      </c>
      <c r="AR18" s="119">
        <f t="shared" ref="AR18" si="12">AQ18</f>
        <v>150.31499999999997</v>
      </c>
      <c r="AS18" s="119">
        <f t="shared" si="0"/>
        <v>150.31499999999997</v>
      </c>
      <c r="AT18" s="34" t="s">
        <v>256</v>
      </c>
      <c r="AU18" s="51"/>
      <c r="AV18" s="51"/>
      <c r="AW18" s="51">
        <v>3500</v>
      </c>
      <c r="AX18" s="51"/>
      <c r="AY18" s="51"/>
      <c r="AZ18" s="51"/>
      <c r="BA18" s="51"/>
    </row>
    <row r="19" spans="1:53" ht="29.1" customHeight="1">
      <c r="A19" s="5" t="s">
        <v>10</v>
      </c>
      <c r="B19" s="7">
        <v>0</v>
      </c>
      <c r="C19" s="7" t="s">
        <v>409</v>
      </c>
      <c r="D19" s="7" t="s">
        <v>409</v>
      </c>
      <c r="E19" s="7" t="s">
        <v>409</v>
      </c>
      <c r="F19" s="7" t="s">
        <v>409</v>
      </c>
      <c r="G19" s="7" t="s">
        <v>409</v>
      </c>
      <c r="H19" s="7" t="s">
        <v>409</v>
      </c>
      <c r="I19" s="7" t="s">
        <v>409</v>
      </c>
      <c r="J19" s="7" t="s">
        <v>409</v>
      </c>
      <c r="K19" s="7" t="s">
        <v>409</v>
      </c>
      <c r="L19" s="7" t="s">
        <v>409</v>
      </c>
      <c r="M19" s="7" t="s">
        <v>409</v>
      </c>
      <c r="N19" s="7" t="s">
        <v>409</v>
      </c>
      <c r="O19" s="7" t="s">
        <v>409</v>
      </c>
      <c r="P19" s="7" t="s">
        <v>409</v>
      </c>
      <c r="Q19" s="9">
        <v>0</v>
      </c>
      <c r="R19" s="9"/>
      <c r="S19" s="9"/>
      <c r="T19" s="9"/>
      <c r="U19" s="9"/>
      <c r="V19" s="9"/>
      <c r="W19" s="9"/>
      <c r="X19" s="9"/>
      <c r="Y19" s="12">
        <v>0.86</v>
      </c>
      <c r="Z19" s="15" t="s">
        <v>257</v>
      </c>
      <c r="AA19" s="18" t="s">
        <v>175</v>
      </c>
      <c r="AC19" s="11">
        <v>20</v>
      </c>
      <c r="AD19" s="10">
        <v>40</v>
      </c>
      <c r="AE19" s="12" t="s">
        <v>253</v>
      </c>
      <c r="AF19" s="12">
        <v>0.6</v>
      </c>
      <c r="AG19" s="15" t="s">
        <v>254</v>
      </c>
      <c r="AH19" s="16"/>
      <c r="AI19" s="16"/>
      <c r="AJ19" s="16"/>
      <c r="AK19" s="16"/>
      <c r="AL19" s="16"/>
      <c r="AM19" s="16"/>
      <c r="AN19" s="16"/>
      <c r="AO19" s="18" t="e">
        <v>#DIV/0!</v>
      </c>
      <c r="AP19" s="19" t="s">
        <v>255</v>
      </c>
      <c r="AQ19" s="120">
        <v>173.08500000000001</v>
      </c>
      <c r="AR19" s="119">
        <f t="shared" ref="AR19" si="13">AQ19</f>
        <v>173.08500000000001</v>
      </c>
      <c r="AS19" s="119">
        <f t="shared" si="0"/>
        <v>173.08500000000001</v>
      </c>
      <c r="AT19" s="34" t="s">
        <v>256</v>
      </c>
      <c r="AU19" s="51"/>
      <c r="AV19" s="51"/>
      <c r="AW19" s="51">
        <v>3500</v>
      </c>
      <c r="AX19" s="51"/>
      <c r="AY19" s="51"/>
      <c r="AZ19" s="51"/>
      <c r="BA19" s="51"/>
    </row>
    <row r="20" spans="1:53" ht="29.1" customHeight="1">
      <c r="A20" s="5" t="s">
        <v>2</v>
      </c>
      <c r="B20" s="7">
        <v>23360</v>
      </c>
      <c r="C20" s="7" t="s">
        <v>409</v>
      </c>
      <c r="D20" s="7" t="s">
        <v>409</v>
      </c>
      <c r="E20" s="7" t="s">
        <v>409</v>
      </c>
      <c r="F20" s="7" t="s">
        <v>409</v>
      </c>
      <c r="G20" s="7" t="s">
        <v>409</v>
      </c>
      <c r="H20" s="7" t="s">
        <v>409</v>
      </c>
      <c r="I20" s="7" t="s">
        <v>409</v>
      </c>
      <c r="J20" s="7" t="s">
        <v>409</v>
      </c>
      <c r="K20" s="7" t="s">
        <v>409</v>
      </c>
      <c r="L20" s="7" t="s">
        <v>409</v>
      </c>
      <c r="M20" s="7" t="s">
        <v>409</v>
      </c>
      <c r="N20" s="7" t="s">
        <v>409</v>
      </c>
      <c r="O20" s="7" t="s">
        <v>409</v>
      </c>
      <c r="P20" s="7" t="s">
        <v>409</v>
      </c>
      <c r="Q20" s="9">
        <v>36</v>
      </c>
      <c r="R20" s="9">
        <v>1</v>
      </c>
      <c r="S20" s="9">
        <v>11</v>
      </c>
      <c r="T20" s="9">
        <v>19</v>
      </c>
      <c r="U20" s="9">
        <v>4</v>
      </c>
      <c r="V20" s="9">
        <v>1</v>
      </c>
      <c r="W20" s="9"/>
      <c r="X20" s="9"/>
      <c r="Y20" s="12">
        <v>0.86</v>
      </c>
      <c r="Z20" s="15" t="s">
        <v>257</v>
      </c>
      <c r="AA20" s="18" t="s">
        <v>175</v>
      </c>
      <c r="AC20" s="11">
        <v>20</v>
      </c>
      <c r="AD20" s="10">
        <v>40</v>
      </c>
      <c r="AE20" s="12" t="s">
        <v>253</v>
      </c>
      <c r="AF20" s="12">
        <v>0.6</v>
      </c>
      <c r="AG20" s="15" t="s">
        <v>254</v>
      </c>
      <c r="AH20" s="16"/>
      <c r="AI20" s="16"/>
      <c r="AJ20" s="16"/>
      <c r="AK20" s="16"/>
      <c r="AL20" s="16"/>
      <c r="AM20" s="16"/>
      <c r="AN20" s="16"/>
      <c r="AO20" s="18">
        <v>0</v>
      </c>
      <c r="AP20" s="19" t="s">
        <v>255</v>
      </c>
      <c r="AQ20" s="120">
        <v>164.505</v>
      </c>
      <c r="AR20" s="119">
        <f t="shared" ref="AR20" si="14">AQ20</f>
        <v>164.505</v>
      </c>
      <c r="AS20" s="119">
        <f t="shared" si="0"/>
        <v>164.505</v>
      </c>
      <c r="AT20" s="34" t="s">
        <v>256</v>
      </c>
      <c r="AU20" s="51"/>
      <c r="AV20" s="51"/>
      <c r="AW20" s="51">
        <v>3500</v>
      </c>
      <c r="AX20" s="51"/>
      <c r="AY20" s="51"/>
      <c r="AZ20" s="51"/>
      <c r="BA20" s="51"/>
    </row>
    <row r="21" spans="1:53" ht="29.1" customHeight="1">
      <c r="A21" s="5" t="s">
        <v>23</v>
      </c>
      <c r="B21" s="7">
        <v>0</v>
      </c>
      <c r="C21" s="7" t="s">
        <v>409</v>
      </c>
      <c r="D21" s="7" t="s">
        <v>409</v>
      </c>
      <c r="E21" s="7" t="s">
        <v>409</v>
      </c>
      <c r="F21" s="7" t="s">
        <v>409</v>
      </c>
      <c r="G21" s="7" t="s">
        <v>409</v>
      </c>
      <c r="H21" s="7" t="s">
        <v>409</v>
      </c>
      <c r="I21" s="7" t="s">
        <v>409</v>
      </c>
      <c r="J21" s="7" t="s">
        <v>409</v>
      </c>
      <c r="K21" s="7" t="s">
        <v>409</v>
      </c>
      <c r="L21" s="7" t="s">
        <v>409</v>
      </c>
      <c r="M21" s="7" t="s">
        <v>409</v>
      </c>
      <c r="N21" s="7" t="s">
        <v>409</v>
      </c>
      <c r="O21" s="7" t="s">
        <v>409</v>
      </c>
      <c r="P21" s="7" t="s">
        <v>409</v>
      </c>
      <c r="Q21" s="9">
        <v>0</v>
      </c>
      <c r="R21" s="9"/>
      <c r="S21" s="9"/>
      <c r="T21" s="9"/>
      <c r="U21" s="9"/>
      <c r="V21" s="9"/>
      <c r="W21" s="9"/>
      <c r="X21" s="9"/>
      <c r="Y21" s="12">
        <v>0.86</v>
      </c>
      <c r="Z21" s="15" t="s">
        <v>257</v>
      </c>
      <c r="AA21" s="18" t="s">
        <v>175</v>
      </c>
      <c r="AC21" s="11">
        <v>20</v>
      </c>
      <c r="AD21" s="10">
        <v>40</v>
      </c>
      <c r="AE21" s="12" t="s">
        <v>253</v>
      </c>
      <c r="AF21" s="12">
        <v>0.6</v>
      </c>
      <c r="AG21" s="15" t="s">
        <v>254</v>
      </c>
      <c r="AH21" s="16"/>
      <c r="AI21" s="16"/>
      <c r="AJ21" s="16"/>
      <c r="AK21" s="16"/>
      <c r="AL21" s="16"/>
      <c r="AM21" s="16"/>
      <c r="AN21" s="16"/>
      <c r="AO21" s="18" t="e">
        <v>#DIV/0!</v>
      </c>
      <c r="AP21" s="19" t="s">
        <v>255</v>
      </c>
      <c r="AQ21" s="120">
        <v>162.52500000000001</v>
      </c>
      <c r="AR21" s="119">
        <f t="shared" ref="AR21" si="15">AQ21</f>
        <v>162.52500000000001</v>
      </c>
      <c r="AS21" s="119">
        <f t="shared" si="0"/>
        <v>162.52500000000001</v>
      </c>
      <c r="AT21" s="34" t="s">
        <v>256</v>
      </c>
      <c r="AU21" s="51"/>
      <c r="AV21" s="51"/>
      <c r="AW21" s="51">
        <v>3500</v>
      </c>
      <c r="AX21" s="51"/>
      <c r="AY21" s="51"/>
      <c r="AZ21" s="51"/>
      <c r="BA21" s="51"/>
    </row>
    <row r="22" spans="1:53" ht="29.1" customHeight="1">
      <c r="A22" s="5" t="s">
        <v>17</v>
      </c>
      <c r="B22" s="7">
        <v>0</v>
      </c>
      <c r="C22" s="7" t="s">
        <v>409</v>
      </c>
      <c r="D22" s="7" t="s">
        <v>409</v>
      </c>
      <c r="E22" s="7" t="s">
        <v>409</v>
      </c>
      <c r="F22" s="7" t="s">
        <v>409</v>
      </c>
      <c r="G22" s="7" t="s">
        <v>409</v>
      </c>
      <c r="H22" s="7" t="s">
        <v>409</v>
      </c>
      <c r="I22" s="7" t="s">
        <v>409</v>
      </c>
      <c r="J22" s="7" t="s">
        <v>409</v>
      </c>
      <c r="K22" s="7" t="s">
        <v>409</v>
      </c>
      <c r="L22" s="7" t="s">
        <v>409</v>
      </c>
      <c r="M22" s="7" t="s">
        <v>409</v>
      </c>
      <c r="N22" s="7" t="s">
        <v>409</v>
      </c>
      <c r="O22" s="7" t="s">
        <v>409</v>
      </c>
      <c r="P22" s="7" t="s">
        <v>409</v>
      </c>
      <c r="Q22" s="9">
        <v>0</v>
      </c>
      <c r="R22" s="9"/>
      <c r="S22" s="9"/>
      <c r="T22" s="9"/>
      <c r="U22" s="9"/>
      <c r="V22" s="9"/>
      <c r="W22" s="9"/>
      <c r="X22" s="9"/>
      <c r="Y22" s="12">
        <v>0.86</v>
      </c>
      <c r="Z22" s="15" t="s">
        <v>257</v>
      </c>
      <c r="AA22" s="18" t="s">
        <v>175</v>
      </c>
      <c r="AC22" s="11">
        <v>20</v>
      </c>
      <c r="AD22" s="10">
        <v>40</v>
      </c>
      <c r="AE22" s="12" t="s">
        <v>253</v>
      </c>
      <c r="AF22" s="12">
        <v>0.6</v>
      </c>
      <c r="AG22" s="15" t="s">
        <v>254</v>
      </c>
      <c r="AH22" s="16"/>
      <c r="AI22" s="16"/>
      <c r="AJ22" s="16"/>
      <c r="AK22" s="16"/>
      <c r="AL22" s="16"/>
      <c r="AM22" s="16"/>
      <c r="AN22" s="16"/>
      <c r="AO22" s="18" t="e">
        <v>#DIV/0!</v>
      </c>
      <c r="AP22" s="19" t="s">
        <v>255</v>
      </c>
      <c r="AQ22" s="120">
        <v>154.77000000000001</v>
      </c>
      <c r="AR22" s="119">
        <f t="shared" ref="AR22" si="16">AQ22</f>
        <v>154.77000000000001</v>
      </c>
      <c r="AS22" s="119">
        <f t="shared" si="0"/>
        <v>154.77000000000001</v>
      </c>
      <c r="AT22" s="34" t="s">
        <v>256</v>
      </c>
      <c r="AU22" s="51"/>
      <c r="AV22" s="51"/>
      <c r="AW22" s="51">
        <v>3500</v>
      </c>
      <c r="AX22" s="51"/>
      <c r="AY22" s="51"/>
      <c r="AZ22" s="51"/>
      <c r="BA22" s="51"/>
    </row>
    <row r="23" spans="1:53" ht="29.1" customHeight="1">
      <c r="A23" s="5" t="s">
        <v>24</v>
      </c>
      <c r="B23" s="7">
        <v>2250</v>
      </c>
      <c r="C23" s="7" t="s">
        <v>409</v>
      </c>
      <c r="D23" s="7" t="s">
        <v>409</v>
      </c>
      <c r="E23" s="7" t="s">
        <v>409</v>
      </c>
      <c r="F23" s="7" t="s">
        <v>409</v>
      </c>
      <c r="G23" s="7" t="s">
        <v>409</v>
      </c>
      <c r="H23" s="7" t="s">
        <v>409</v>
      </c>
      <c r="I23" s="7" t="s">
        <v>409</v>
      </c>
      <c r="J23" s="7" t="s">
        <v>409</v>
      </c>
      <c r="K23" s="7" t="s">
        <v>409</v>
      </c>
      <c r="L23" s="7" t="s">
        <v>409</v>
      </c>
      <c r="M23" s="7" t="s">
        <v>409</v>
      </c>
      <c r="N23" s="7" t="s">
        <v>409</v>
      </c>
      <c r="O23" s="7" t="s">
        <v>409</v>
      </c>
      <c r="P23" s="7" t="s">
        <v>409</v>
      </c>
      <c r="Q23" s="9">
        <v>2</v>
      </c>
      <c r="R23" s="9"/>
      <c r="S23" s="9"/>
      <c r="T23" s="9">
        <v>1</v>
      </c>
      <c r="U23" s="9">
        <v>1</v>
      </c>
      <c r="V23" s="9"/>
      <c r="W23" s="9"/>
      <c r="X23" s="9"/>
      <c r="Y23" s="12">
        <v>0.86</v>
      </c>
      <c r="Z23" s="15" t="s">
        <v>257</v>
      </c>
      <c r="AA23" s="18" t="s">
        <v>175</v>
      </c>
      <c r="AC23" s="11">
        <v>20</v>
      </c>
      <c r="AD23" s="10">
        <v>40</v>
      </c>
      <c r="AE23" s="12" t="s">
        <v>253</v>
      </c>
      <c r="AF23" s="12">
        <v>0.6</v>
      </c>
      <c r="AG23" s="15" t="s">
        <v>254</v>
      </c>
      <c r="AH23" s="16"/>
      <c r="AI23" s="16"/>
      <c r="AJ23" s="16"/>
      <c r="AK23" s="16"/>
      <c r="AL23" s="16"/>
      <c r="AM23" s="16"/>
      <c r="AN23" s="16"/>
      <c r="AO23" s="18">
        <v>0</v>
      </c>
      <c r="AP23" s="19" t="s">
        <v>255</v>
      </c>
      <c r="AQ23" s="120">
        <v>167.31</v>
      </c>
      <c r="AR23" s="119">
        <f t="shared" ref="AR23" si="17">AQ23</f>
        <v>167.31</v>
      </c>
      <c r="AS23" s="119">
        <f t="shared" si="0"/>
        <v>167.31</v>
      </c>
      <c r="AT23" s="34" t="s">
        <v>256</v>
      </c>
      <c r="AU23" s="51"/>
      <c r="AV23" s="51"/>
      <c r="AW23" s="51">
        <v>3500</v>
      </c>
      <c r="AX23" s="51"/>
      <c r="AY23" s="51"/>
      <c r="AZ23" s="51"/>
      <c r="BA23" s="51"/>
    </row>
    <row r="24" spans="1:53" ht="29.1" customHeight="1">
      <c r="A24" s="5" t="s">
        <v>27</v>
      </c>
      <c r="B24" s="7">
        <v>0</v>
      </c>
      <c r="C24" s="7" t="s">
        <v>409</v>
      </c>
      <c r="D24" s="7" t="s">
        <v>409</v>
      </c>
      <c r="E24" s="7" t="s">
        <v>409</v>
      </c>
      <c r="F24" s="7" t="s">
        <v>409</v>
      </c>
      <c r="G24" s="7" t="s">
        <v>409</v>
      </c>
      <c r="H24" s="7" t="s">
        <v>409</v>
      </c>
      <c r="I24" s="7" t="s">
        <v>409</v>
      </c>
      <c r="J24" s="7" t="s">
        <v>409</v>
      </c>
      <c r="K24" s="7" t="s">
        <v>409</v>
      </c>
      <c r="L24" s="7" t="s">
        <v>409</v>
      </c>
      <c r="M24" s="7" t="s">
        <v>409</v>
      </c>
      <c r="N24" s="7" t="s">
        <v>409</v>
      </c>
      <c r="O24" s="7" t="s">
        <v>409</v>
      </c>
      <c r="P24" s="7" t="s">
        <v>409</v>
      </c>
      <c r="Q24" s="9">
        <v>0</v>
      </c>
      <c r="R24" s="9"/>
      <c r="S24" s="9"/>
      <c r="T24" s="9"/>
      <c r="U24" s="9"/>
      <c r="V24" s="9"/>
      <c r="W24" s="9"/>
      <c r="X24" s="9"/>
      <c r="Y24" s="12">
        <v>0.86</v>
      </c>
      <c r="Z24" s="15" t="s">
        <v>257</v>
      </c>
      <c r="AA24" s="18" t="s">
        <v>175</v>
      </c>
      <c r="AC24" s="11">
        <v>20</v>
      </c>
      <c r="AD24" s="10">
        <v>40</v>
      </c>
      <c r="AE24" s="12" t="s">
        <v>253</v>
      </c>
      <c r="AF24" s="12">
        <v>0.6</v>
      </c>
      <c r="AG24" s="15" t="s">
        <v>254</v>
      </c>
      <c r="AH24" s="16"/>
      <c r="AI24" s="16"/>
      <c r="AJ24" s="16"/>
      <c r="AK24" s="16"/>
      <c r="AL24" s="16"/>
      <c r="AM24" s="16"/>
      <c r="AN24" s="16"/>
      <c r="AO24" s="18" t="e">
        <v>#DIV/0!</v>
      </c>
      <c r="AP24" s="19" t="s">
        <v>255</v>
      </c>
      <c r="AQ24" s="120">
        <v>179.19</v>
      </c>
      <c r="AR24" s="119">
        <f t="shared" ref="AR24" si="18">AQ24</f>
        <v>179.19</v>
      </c>
      <c r="AS24" s="119">
        <f t="shared" si="0"/>
        <v>179.19</v>
      </c>
      <c r="AT24" s="34" t="s">
        <v>256</v>
      </c>
      <c r="AU24" s="51"/>
      <c r="AV24" s="51"/>
      <c r="AW24" s="51">
        <v>3500</v>
      </c>
      <c r="AX24" s="51"/>
      <c r="AY24" s="51"/>
      <c r="AZ24" s="51"/>
      <c r="BA24" s="51"/>
    </row>
    <row r="25" spans="1:53" ht="29.1" customHeight="1">
      <c r="A25" s="5" t="s">
        <v>8</v>
      </c>
      <c r="B25" s="7">
        <v>260</v>
      </c>
      <c r="C25" s="7" t="s">
        <v>409</v>
      </c>
      <c r="D25" s="7" t="s">
        <v>409</v>
      </c>
      <c r="E25" s="7" t="s">
        <v>409</v>
      </c>
      <c r="F25" s="7" t="s">
        <v>409</v>
      </c>
      <c r="G25" s="7" t="s">
        <v>409</v>
      </c>
      <c r="H25" s="7" t="s">
        <v>409</v>
      </c>
      <c r="I25" s="7" t="s">
        <v>409</v>
      </c>
      <c r="J25" s="7" t="s">
        <v>409</v>
      </c>
      <c r="K25" s="7" t="s">
        <v>409</v>
      </c>
      <c r="L25" s="7" t="s">
        <v>409</v>
      </c>
      <c r="M25" s="7" t="s">
        <v>409</v>
      </c>
      <c r="N25" s="7" t="s">
        <v>409</v>
      </c>
      <c r="O25" s="7" t="s">
        <v>409</v>
      </c>
      <c r="P25" s="7" t="s">
        <v>409</v>
      </c>
      <c r="Q25" s="9">
        <v>2</v>
      </c>
      <c r="R25" s="9"/>
      <c r="S25" s="9">
        <v>2</v>
      </c>
      <c r="T25" s="9"/>
      <c r="U25" s="9"/>
      <c r="V25" s="9"/>
      <c r="W25" s="9"/>
      <c r="X25" s="9"/>
      <c r="Y25" s="12">
        <v>0.86</v>
      </c>
      <c r="Z25" s="15" t="s">
        <v>257</v>
      </c>
      <c r="AA25" s="18" t="s">
        <v>175</v>
      </c>
      <c r="AC25" s="11">
        <v>20</v>
      </c>
      <c r="AD25" s="10">
        <v>40</v>
      </c>
      <c r="AE25" s="12" t="s">
        <v>253</v>
      </c>
      <c r="AF25" s="12">
        <v>0.6</v>
      </c>
      <c r="AG25" s="15" t="s">
        <v>254</v>
      </c>
      <c r="AH25" s="16"/>
      <c r="AI25" s="16"/>
      <c r="AJ25" s="16"/>
      <c r="AK25" s="16"/>
      <c r="AL25" s="16"/>
      <c r="AM25" s="16"/>
      <c r="AN25" s="16"/>
      <c r="AO25" s="18">
        <v>0</v>
      </c>
      <c r="AP25" s="19" t="s">
        <v>255</v>
      </c>
      <c r="AQ25" s="120">
        <v>164.17500000000001</v>
      </c>
      <c r="AR25" s="119">
        <f t="shared" ref="AR25" si="19">AQ25</f>
        <v>164.17500000000001</v>
      </c>
      <c r="AS25" s="119">
        <f t="shared" si="0"/>
        <v>164.17500000000001</v>
      </c>
      <c r="AT25" s="34" t="s">
        <v>256</v>
      </c>
      <c r="AU25" s="51"/>
      <c r="AV25" s="51"/>
      <c r="AW25" s="51">
        <v>3500</v>
      </c>
      <c r="AX25" s="51"/>
      <c r="AY25" s="51"/>
      <c r="AZ25" s="51"/>
      <c r="BA25" s="51"/>
    </row>
    <row r="26" spans="1:53" ht="29.1" customHeight="1">
      <c r="A26" s="5" t="s">
        <v>11</v>
      </c>
      <c r="B26" s="7">
        <v>4590</v>
      </c>
      <c r="C26" s="7" t="s">
        <v>409</v>
      </c>
      <c r="D26" s="7" t="s">
        <v>409</v>
      </c>
      <c r="E26" s="7" t="s">
        <v>409</v>
      </c>
      <c r="F26" s="7" t="s">
        <v>409</v>
      </c>
      <c r="G26" s="7" t="s">
        <v>409</v>
      </c>
      <c r="H26" s="7" t="s">
        <v>409</v>
      </c>
      <c r="I26" s="7" t="s">
        <v>409</v>
      </c>
      <c r="J26" s="7" t="s">
        <v>409</v>
      </c>
      <c r="K26" s="7" t="s">
        <v>409</v>
      </c>
      <c r="L26" s="7" t="s">
        <v>409</v>
      </c>
      <c r="M26" s="7" t="s">
        <v>409</v>
      </c>
      <c r="N26" s="7" t="s">
        <v>409</v>
      </c>
      <c r="O26" s="7" t="s">
        <v>409</v>
      </c>
      <c r="P26" s="7" t="s">
        <v>409</v>
      </c>
      <c r="Q26" s="9">
        <v>9</v>
      </c>
      <c r="R26" s="9">
        <v>1</v>
      </c>
      <c r="S26" s="9">
        <v>3</v>
      </c>
      <c r="T26" s="9">
        <v>5</v>
      </c>
      <c r="U26" s="9"/>
      <c r="V26" s="9"/>
      <c r="W26" s="9"/>
      <c r="X26" s="9"/>
      <c r="Y26" s="12">
        <v>0.86</v>
      </c>
      <c r="Z26" s="15" t="s">
        <v>257</v>
      </c>
      <c r="AA26" s="18" t="s">
        <v>175</v>
      </c>
      <c r="AC26" s="11">
        <v>20</v>
      </c>
      <c r="AD26" s="10">
        <v>40</v>
      </c>
      <c r="AE26" s="12" t="s">
        <v>253</v>
      </c>
      <c r="AF26" s="12">
        <v>0.6</v>
      </c>
      <c r="AG26" s="15" t="s">
        <v>254</v>
      </c>
      <c r="AH26" s="16"/>
      <c r="AI26" s="16"/>
      <c r="AJ26" s="16"/>
      <c r="AK26" s="16"/>
      <c r="AL26" s="16"/>
      <c r="AM26" s="16"/>
      <c r="AN26" s="16"/>
      <c r="AO26" s="18">
        <v>0</v>
      </c>
      <c r="AP26" s="19" t="s">
        <v>255</v>
      </c>
      <c r="AQ26" s="120">
        <v>152.13</v>
      </c>
      <c r="AR26" s="119">
        <f t="shared" ref="AR26" si="20">AQ26</f>
        <v>152.13</v>
      </c>
      <c r="AS26" s="119">
        <f t="shared" si="0"/>
        <v>152.13</v>
      </c>
      <c r="AT26" s="34" t="s">
        <v>256</v>
      </c>
      <c r="AU26" s="51"/>
      <c r="AV26" s="51"/>
      <c r="AW26" s="51">
        <v>3500</v>
      </c>
      <c r="AX26" s="51"/>
      <c r="AY26" s="51"/>
      <c r="AZ26" s="51"/>
      <c r="BA26" s="51"/>
    </row>
    <row r="27" spans="1:53" ht="29.1" customHeight="1">
      <c r="A27" s="5" t="s">
        <v>14</v>
      </c>
      <c r="B27" s="7">
        <v>1800</v>
      </c>
      <c r="C27" s="7" t="s">
        <v>409</v>
      </c>
      <c r="D27" s="7" t="s">
        <v>409</v>
      </c>
      <c r="E27" s="7" t="s">
        <v>409</v>
      </c>
      <c r="F27" s="7" t="s">
        <v>409</v>
      </c>
      <c r="G27" s="7" t="s">
        <v>409</v>
      </c>
      <c r="H27" s="7" t="s">
        <v>409</v>
      </c>
      <c r="I27" s="7" t="s">
        <v>409</v>
      </c>
      <c r="J27" s="7" t="s">
        <v>409</v>
      </c>
      <c r="K27" s="7" t="s">
        <v>409</v>
      </c>
      <c r="L27" s="7" t="s">
        <v>409</v>
      </c>
      <c r="M27" s="7" t="s">
        <v>409</v>
      </c>
      <c r="N27" s="7" t="s">
        <v>409</v>
      </c>
      <c r="O27" s="7" t="s">
        <v>409</v>
      </c>
      <c r="P27" s="7" t="s">
        <v>409</v>
      </c>
      <c r="Q27" s="9">
        <v>2</v>
      </c>
      <c r="R27" s="9"/>
      <c r="S27" s="9"/>
      <c r="T27" s="9">
        <v>1</v>
      </c>
      <c r="U27" s="9">
        <v>1</v>
      </c>
      <c r="V27" s="9"/>
      <c r="W27" s="9"/>
      <c r="X27" s="9"/>
      <c r="Y27" s="12">
        <v>0.86</v>
      </c>
      <c r="Z27" s="15" t="s">
        <v>257</v>
      </c>
      <c r="AA27" s="18" t="s">
        <v>175</v>
      </c>
      <c r="AC27" s="11">
        <v>20</v>
      </c>
      <c r="AD27" s="10">
        <v>40</v>
      </c>
      <c r="AE27" s="12" t="s">
        <v>253</v>
      </c>
      <c r="AF27" s="12">
        <v>0.6</v>
      </c>
      <c r="AG27" s="15" t="s">
        <v>254</v>
      </c>
      <c r="AH27" s="16"/>
      <c r="AI27" s="16"/>
      <c r="AJ27" s="16"/>
      <c r="AK27" s="16"/>
      <c r="AL27" s="16"/>
      <c r="AM27" s="16"/>
      <c r="AN27" s="16"/>
      <c r="AO27" s="18">
        <v>0</v>
      </c>
      <c r="AP27" s="19" t="s">
        <v>255</v>
      </c>
      <c r="AQ27" s="120">
        <v>176.38499999999999</v>
      </c>
      <c r="AR27" s="119">
        <f t="shared" ref="AR27" si="21">AQ27</f>
        <v>176.38499999999999</v>
      </c>
      <c r="AS27" s="119">
        <f t="shared" si="0"/>
        <v>176.38499999999999</v>
      </c>
      <c r="AT27" s="34" t="s">
        <v>256</v>
      </c>
      <c r="AU27" s="51"/>
      <c r="AV27" s="51"/>
      <c r="AW27" s="51">
        <v>3500</v>
      </c>
      <c r="AX27" s="51"/>
      <c r="AY27" s="51"/>
      <c r="AZ27" s="51"/>
      <c r="BA27" s="51"/>
    </row>
    <row r="28" spans="1:53" ht="29.1" customHeight="1">
      <c r="A28" s="5" t="s">
        <v>12</v>
      </c>
      <c r="B28" s="7">
        <v>1880</v>
      </c>
      <c r="C28" s="7" t="s">
        <v>409</v>
      </c>
      <c r="D28" s="7" t="s">
        <v>409</v>
      </c>
      <c r="E28" s="7" t="s">
        <v>409</v>
      </c>
      <c r="F28" s="7" t="s">
        <v>409</v>
      </c>
      <c r="G28" s="7" t="s">
        <v>409</v>
      </c>
      <c r="H28" s="7" t="s">
        <v>409</v>
      </c>
      <c r="I28" s="7" t="s">
        <v>409</v>
      </c>
      <c r="J28" s="7" t="s">
        <v>409</v>
      </c>
      <c r="K28" s="7" t="s">
        <v>409</v>
      </c>
      <c r="L28" s="7" t="s">
        <v>409</v>
      </c>
      <c r="M28" s="7" t="s">
        <v>409</v>
      </c>
      <c r="N28" s="7" t="s">
        <v>409</v>
      </c>
      <c r="O28" s="7" t="s">
        <v>409</v>
      </c>
      <c r="P28" s="7" t="s">
        <v>409</v>
      </c>
      <c r="Q28" s="9">
        <v>4</v>
      </c>
      <c r="R28" s="9"/>
      <c r="S28" s="9">
        <v>3</v>
      </c>
      <c r="T28" s="9">
        <v>1</v>
      </c>
      <c r="U28" s="9"/>
      <c r="V28" s="9"/>
      <c r="W28" s="9"/>
      <c r="X28" s="9"/>
      <c r="Y28" s="12">
        <v>0.86</v>
      </c>
      <c r="Z28" s="15" t="s">
        <v>257</v>
      </c>
      <c r="AA28" s="18" t="s">
        <v>175</v>
      </c>
      <c r="AC28" s="11">
        <v>20</v>
      </c>
      <c r="AD28" s="10">
        <v>40</v>
      </c>
      <c r="AE28" s="12" t="s">
        <v>253</v>
      </c>
      <c r="AF28" s="12">
        <v>0.6</v>
      </c>
      <c r="AG28" s="15" t="s">
        <v>254</v>
      </c>
      <c r="AH28" s="16"/>
      <c r="AI28" s="16"/>
      <c r="AJ28" s="16"/>
      <c r="AK28" s="16"/>
      <c r="AL28" s="16"/>
      <c r="AM28" s="16"/>
      <c r="AN28" s="16"/>
      <c r="AO28" s="18">
        <v>0</v>
      </c>
      <c r="AP28" s="19" t="s">
        <v>255</v>
      </c>
      <c r="AQ28" s="120">
        <v>160.875</v>
      </c>
      <c r="AR28" s="119">
        <f t="shared" ref="AR28" si="22">AQ28</f>
        <v>160.875</v>
      </c>
      <c r="AS28" s="119">
        <f t="shared" si="0"/>
        <v>160.875</v>
      </c>
      <c r="AT28" s="34" t="s">
        <v>256</v>
      </c>
      <c r="AU28" s="51"/>
      <c r="AV28" s="51"/>
      <c r="AW28" s="51">
        <v>3500</v>
      </c>
      <c r="AX28" s="51"/>
      <c r="AY28" s="51"/>
      <c r="AZ28" s="51"/>
      <c r="BA28" s="51"/>
    </row>
    <row r="29" spans="1:53" ht="29.1" customHeight="1">
      <c r="A29" s="5" t="s">
        <v>25</v>
      </c>
      <c r="B29" s="7">
        <v>1010</v>
      </c>
      <c r="C29" s="7" t="s">
        <v>409</v>
      </c>
      <c r="D29" s="7" t="s">
        <v>409</v>
      </c>
      <c r="E29" s="7" t="s">
        <v>409</v>
      </c>
      <c r="F29" s="7" t="s">
        <v>409</v>
      </c>
      <c r="G29" s="7" t="s">
        <v>409</v>
      </c>
      <c r="H29" s="7" t="s">
        <v>409</v>
      </c>
      <c r="I29" s="7" t="s">
        <v>409</v>
      </c>
      <c r="J29" s="7" t="s">
        <v>409</v>
      </c>
      <c r="K29" s="7" t="s">
        <v>409</v>
      </c>
      <c r="L29" s="7" t="s">
        <v>409</v>
      </c>
      <c r="M29" s="7" t="s">
        <v>409</v>
      </c>
      <c r="N29" s="7" t="s">
        <v>409</v>
      </c>
      <c r="O29" s="7" t="s">
        <v>409</v>
      </c>
      <c r="P29" s="7" t="s">
        <v>409</v>
      </c>
      <c r="Q29" s="9">
        <v>2</v>
      </c>
      <c r="R29" s="9"/>
      <c r="S29" s="9">
        <v>1</v>
      </c>
      <c r="T29" s="9">
        <v>1</v>
      </c>
      <c r="U29" s="9"/>
      <c r="V29" s="9"/>
      <c r="W29" s="9"/>
      <c r="X29" s="9"/>
      <c r="Y29" s="12">
        <v>0.86</v>
      </c>
      <c r="Z29" s="15" t="s">
        <v>257</v>
      </c>
      <c r="AA29" s="18" t="s">
        <v>175</v>
      </c>
      <c r="AC29" s="11">
        <v>20</v>
      </c>
      <c r="AD29" s="10">
        <v>40</v>
      </c>
      <c r="AE29" s="12" t="s">
        <v>253</v>
      </c>
      <c r="AF29" s="12">
        <v>0.6</v>
      </c>
      <c r="AG29" s="15" t="s">
        <v>254</v>
      </c>
      <c r="AH29" s="16"/>
      <c r="AI29" s="16"/>
      <c r="AJ29" s="16"/>
      <c r="AK29" s="16"/>
      <c r="AL29" s="16"/>
      <c r="AM29" s="16"/>
      <c r="AN29" s="16"/>
      <c r="AO29" s="18">
        <v>0</v>
      </c>
      <c r="AP29" s="19" t="s">
        <v>255</v>
      </c>
      <c r="AQ29" s="120">
        <v>169.29</v>
      </c>
      <c r="AR29" s="119">
        <f t="shared" ref="AR29" si="23">AQ29</f>
        <v>169.29</v>
      </c>
      <c r="AS29" s="119">
        <f t="shared" si="0"/>
        <v>169.29</v>
      </c>
      <c r="AT29" s="34" t="s">
        <v>256</v>
      </c>
      <c r="AU29" s="51"/>
      <c r="AV29" s="51"/>
      <c r="AW29" s="51">
        <v>3500</v>
      </c>
      <c r="AX29" s="51"/>
      <c r="AY29" s="51"/>
      <c r="AZ29" s="51"/>
      <c r="BA29" s="51"/>
    </row>
    <row r="30" spans="1:53" ht="29.1" customHeight="1">
      <c r="A30" s="5" t="s">
        <v>26</v>
      </c>
      <c r="B30" s="7">
        <v>740</v>
      </c>
      <c r="C30" s="7" t="s">
        <v>409</v>
      </c>
      <c r="D30" s="7" t="s">
        <v>409</v>
      </c>
      <c r="E30" s="7" t="s">
        <v>409</v>
      </c>
      <c r="F30" s="7" t="s">
        <v>409</v>
      </c>
      <c r="G30" s="7" t="s">
        <v>409</v>
      </c>
      <c r="H30" s="7" t="s">
        <v>409</v>
      </c>
      <c r="I30" s="7" t="s">
        <v>409</v>
      </c>
      <c r="J30" s="7" t="s">
        <v>409</v>
      </c>
      <c r="K30" s="7" t="s">
        <v>409</v>
      </c>
      <c r="L30" s="7" t="s">
        <v>409</v>
      </c>
      <c r="M30" s="7" t="s">
        <v>409</v>
      </c>
      <c r="N30" s="7" t="s">
        <v>409</v>
      </c>
      <c r="O30" s="7" t="s">
        <v>409</v>
      </c>
      <c r="P30" s="7" t="s">
        <v>409</v>
      </c>
      <c r="Q30" s="9">
        <v>3</v>
      </c>
      <c r="R30" s="9"/>
      <c r="S30" s="9">
        <v>3</v>
      </c>
      <c r="T30" s="9"/>
      <c r="U30" s="9"/>
      <c r="V30" s="9"/>
      <c r="W30" s="9"/>
      <c r="X30" s="9"/>
      <c r="Y30" s="12">
        <v>0.86</v>
      </c>
      <c r="Z30" s="15" t="s">
        <v>257</v>
      </c>
      <c r="AA30" s="18" t="s">
        <v>175</v>
      </c>
      <c r="AC30" s="11">
        <v>20</v>
      </c>
      <c r="AD30" s="10">
        <v>40</v>
      </c>
      <c r="AE30" s="12" t="s">
        <v>253</v>
      </c>
      <c r="AF30" s="12">
        <v>0.6</v>
      </c>
      <c r="AG30" s="15" t="s">
        <v>254</v>
      </c>
      <c r="AH30" s="16"/>
      <c r="AI30" s="16"/>
      <c r="AJ30" s="16"/>
      <c r="AK30" s="16"/>
      <c r="AL30" s="16"/>
      <c r="AM30" s="16"/>
      <c r="AN30" s="16"/>
      <c r="AO30" s="18">
        <v>0</v>
      </c>
      <c r="AP30" s="19" t="s">
        <v>255</v>
      </c>
      <c r="AQ30" s="120">
        <v>163.02000000000001</v>
      </c>
      <c r="AR30" s="119">
        <f t="shared" ref="AR30" si="24">AQ30</f>
        <v>163.02000000000001</v>
      </c>
      <c r="AS30" s="119">
        <f t="shared" si="0"/>
        <v>163.02000000000001</v>
      </c>
      <c r="AT30" s="34" t="s">
        <v>256</v>
      </c>
      <c r="AU30" s="51"/>
      <c r="AV30" s="51"/>
      <c r="AW30" s="51">
        <v>3500</v>
      </c>
      <c r="AX30" s="51"/>
      <c r="AY30" s="51"/>
      <c r="AZ30" s="51"/>
      <c r="BA30" s="51"/>
    </row>
    <row r="31" spans="1:53" ht="29.1" customHeight="1">
      <c r="A31" s="5" t="s">
        <v>5</v>
      </c>
      <c r="B31" s="7">
        <v>14660</v>
      </c>
      <c r="C31" s="7" t="s">
        <v>409</v>
      </c>
      <c r="D31" s="7" t="s">
        <v>409</v>
      </c>
      <c r="E31" s="7" t="s">
        <v>409</v>
      </c>
      <c r="F31" s="7" t="s">
        <v>409</v>
      </c>
      <c r="G31" s="7" t="s">
        <v>409</v>
      </c>
      <c r="H31" s="7" t="s">
        <v>409</v>
      </c>
      <c r="I31" s="7" t="s">
        <v>409</v>
      </c>
      <c r="J31" s="7" t="s">
        <v>409</v>
      </c>
      <c r="K31" s="7" t="s">
        <v>409</v>
      </c>
      <c r="L31" s="7" t="s">
        <v>409</v>
      </c>
      <c r="M31" s="7" t="s">
        <v>409</v>
      </c>
      <c r="N31" s="7" t="s">
        <v>409</v>
      </c>
      <c r="O31" s="7" t="s">
        <v>409</v>
      </c>
      <c r="P31" s="7" t="s">
        <v>409</v>
      </c>
      <c r="Q31" s="9">
        <v>23</v>
      </c>
      <c r="R31" s="9"/>
      <c r="S31" s="9">
        <v>11</v>
      </c>
      <c r="T31" s="9">
        <v>7</v>
      </c>
      <c r="U31" s="9">
        <v>5</v>
      </c>
      <c r="V31" s="9"/>
      <c r="W31" s="9"/>
      <c r="X31" s="9"/>
      <c r="Y31" s="12">
        <v>0.86</v>
      </c>
      <c r="Z31" s="15" t="s">
        <v>257</v>
      </c>
      <c r="AA31" s="18" t="s">
        <v>175</v>
      </c>
      <c r="AC31" s="11">
        <v>20</v>
      </c>
      <c r="AD31" s="10">
        <v>40</v>
      </c>
      <c r="AE31" s="12" t="s">
        <v>253</v>
      </c>
      <c r="AF31" s="12">
        <v>0.6</v>
      </c>
      <c r="AG31" s="15" t="s">
        <v>254</v>
      </c>
      <c r="AH31" s="16"/>
      <c r="AI31" s="16"/>
      <c r="AJ31" s="16"/>
      <c r="AK31" s="16"/>
      <c r="AL31" s="16"/>
      <c r="AM31" s="16"/>
      <c r="AN31" s="16"/>
      <c r="AO31" s="18">
        <v>0</v>
      </c>
      <c r="AP31" s="19" t="s">
        <v>255</v>
      </c>
      <c r="AQ31" s="120">
        <v>162.36000000000001</v>
      </c>
      <c r="AR31" s="119">
        <f t="shared" ref="AR31" si="25">AQ31</f>
        <v>162.36000000000001</v>
      </c>
      <c r="AS31" s="119">
        <f t="shared" si="0"/>
        <v>162.36000000000001</v>
      </c>
      <c r="AT31" s="34" t="s">
        <v>256</v>
      </c>
      <c r="AU31" s="51"/>
      <c r="AV31" s="51"/>
      <c r="AW31" s="51">
        <v>3500</v>
      </c>
      <c r="AX31" s="51"/>
      <c r="AY31" s="51"/>
      <c r="AZ31" s="51"/>
      <c r="BA31" s="51"/>
    </row>
    <row r="32" spans="1:53" ht="29.1" customHeight="1">
      <c r="A32" s="5" t="s">
        <v>7</v>
      </c>
      <c r="B32" s="7">
        <v>2045</v>
      </c>
      <c r="C32" s="7" t="s">
        <v>409</v>
      </c>
      <c r="D32" s="7" t="s">
        <v>409</v>
      </c>
      <c r="E32" s="7" t="s">
        <v>409</v>
      </c>
      <c r="F32" s="7" t="s">
        <v>409</v>
      </c>
      <c r="G32" s="7" t="s">
        <v>409</v>
      </c>
      <c r="H32" s="7" t="s">
        <v>409</v>
      </c>
      <c r="I32" s="7" t="s">
        <v>409</v>
      </c>
      <c r="J32" s="7" t="s">
        <v>409</v>
      </c>
      <c r="K32" s="7" t="s">
        <v>409</v>
      </c>
      <c r="L32" s="7" t="s">
        <v>409</v>
      </c>
      <c r="M32" s="7" t="s">
        <v>409</v>
      </c>
      <c r="N32" s="7" t="s">
        <v>409</v>
      </c>
      <c r="O32" s="7" t="s">
        <v>409</v>
      </c>
      <c r="P32" s="7" t="s">
        <v>409</v>
      </c>
      <c r="Q32" s="9">
        <v>7</v>
      </c>
      <c r="R32" s="9">
        <v>2</v>
      </c>
      <c r="S32" s="9">
        <v>4</v>
      </c>
      <c r="T32" s="9">
        <v>1</v>
      </c>
      <c r="U32" s="9"/>
      <c r="V32" s="9"/>
      <c r="W32" s="9"/>
      <c r="X32" s="9"/>
      <c r="Y32" s="12">
        <v>0.86</v>
      </c>
      <c r="Z32" s="15" t="s">
        <v>257</v>
      </c>
      <c r="AA32" s="18" t="s">
        <v>175</v>
      </c>
      <c r="AC32" s="11">
        <v>20</v>
      </c>
      <c r="AD32" s="10">
        <v>40</v>
      </c>
      <c r="AE32" s="12" t="s">
        <v>253</v>
      </c>
      <c r="AF32" s="12">
        <v>0.6</v>
      </c>
      <c r="AG32" s="15" t="s">
        <v>254</v>
      </c>
      <c r="AH32" s="16"/>
      <c r="AI32" s="16"/>
      <c r="AJ32" s="16"/>
      <c r="AK32" s="16"/>
      <c r="AL32" s="16"/>
      <c r="AM32" s="16"/>
      <c r="AN32" s="16"/>
      <c r="AO32" s="18">
        <v>0</v>
      </c>
      <c r="AP32" s="19" t="s">
        <v>255</v>
      </c>
      <c r="AQ32" s="120">
        <v>186.12</v>
      </c>
      <c r="AR32" s="119">
        <f t="shared" ref="AR32" si="26">AQ32</f>
        <v>186.12</v>
      </c>
      <c r="AS32" s="119">
        <f t="shared" si="0"/>
        <v>186.12</v>
      </c>
      <c r="AT32" s="34" t="s">
        <v>256</v>
      </c>
      <c r="AU32" s="51"/>
      <c r="AV32" s="51"/>
      <c r="AW32" s="51">
        <v>3500</v>
      </c>
      <c r="AX32" s="51"/>
      <c r="AY32" s="51"/>
      <c r="AZ32" s="51"/>
      <c r="BA32" s="51"/>
    </row>
    <row r="33" spans="1:53" ht="29.1" customHeight="1">
      <c r="A33" s="140" t="s">
        <v>1</v>
      </c>
      <c r="B33" s="7">
        <v>3100</v>
      </c>
      <c r="C33" s="7" t="s">
        <v>409</v>
      </c>
      <c r="D33" s="7" t="s">
        <v>409</v>
      </c>
      <c r="E33" s="7" t="s">
        <v>409</v>
      </c>
      <c r="F33" s="7" t="s">
        <v>409</v>
      </c>
      <c r="G33" s="7" t="s">
        <v>409</v>
      </c>
      <c r="H33" s="7" t="s">
        <v>409</v>
      </c>
      <c r="I33" s="7" t="s">
        <v>409</v>
      </c>
      <c r="J33" s="7" t="s">
        <v>409</v>
      </c>
      <c r="K33" s="7" t="s">
        <v>409</v>
      </c>
      <c r="L33" s="7" t="s">
        <v>409</v>
      </c>
      <c r="M33" s="7" t="s">
        <v>409</v>
      </c>
      <c r="N33" s="7" t="s">
        <v>409</v>
      </c>
      <c r="O33" s="7" t="s">
        <v>409</v>
      </c>
      <c r="P33" s="7" t="s">
        <v>409</v>
      </c>
      <c r="Q33" s="9">
        <v>5</v>
      </c>
      <c r="R33" s="9"/>
      <c r="S33" s="9">
        <v>3</v>
      </c>
      <c r="T33" s="9">
        <v>1</v>
      </c>
      <c r="U33" s="9">
        <v>1</v>
      </c>
      <c r="V33" s="9"/>
      <c r="W33" s="9"/>
      <c r="X33" s="9"/>
      <c r="Y33" s="12">
        <v>0.86</v>
      </c>
      <c r="Z33" s="15" t="s">
        <v>257</v>
      </c>
      <c r="AA33" s="18" t="s">
        <v>175</v>
      </c>
      <c r="AC33" s="11">
        <v>20</v>
      </c>
      <c r="AD33" s="10">
        <v>40</v>
      </c>
      <c r="AE33" s="12" t="s">
        <v>253</v>
      </c>
      <c r="AF33" s="12">
        <v>0.6</v>
      </c>
      <c r="AG33" s="15" t="s">
        <v>254</v>
      </c>
      <c r="AH33" s="16"/>
      <c r="AI33" s="16"/>
      <c r="AJ33" s="16"/>
      <c r="AK33" s="16"/>
      <c r="AL33" s="16"/>
      <c r="AM33" s="16"/>
      <c r="AN33" s="16"/>
      <c r="AO33" s="18">
        <v>0</v>
      </c>
      <c r="AP33" s="19" t="s">
        <v>255</v>
      </c>
      <c r="AQ33" s="120">
        <v>156.255</v>
      </c>
      <c r="AR33" s="119">
        <f t="shared" ref="AR33" si="27">AQ33</f>
        <v>156.255</v>
      </c>
      <c r="AS33" s="119">
        <f t="shared" si="0"/>
        <v>156.255</v>
      </c>
      <c r="AT33" s="34" t="s">
        <v>256</v>
      </c>
      <c r="AU33" s="51"/>
      <c r="AV33" s="51"/>
      <c r="AW33" s="51">
        <v>3500</v>
      </c>
      <c r="AX33" s="51"/>
      <c r="AY33" s="51"/>
      <c r="AZ33" s="51"/>
      <c r="BA33" s="51"/>
    </row>
    <row r="34" spans="1:53" ht="29.1" customHeight="1">
      <c r="A34" s="142" t="s">
        <v>37</v>
      </c>
      <c r="B34" s="7">
        <v>89042</v>
      </c>
      <c r="C34" s="7">
        <v>1167</v>
      </c>
      <c r="D34" s="7">
        <v>19815</v>
      </c>
      <c r="E34" s="7">
        <v>46460</v>
      </c>
      <c r="F34" s="7">
        <v>19100</v>
      </c>
      <c r="G34" s="7">
        <v>2500</v>
      </c>
      <c r="H34" s="7"/>
      <c r="I34" s="7"/>
      <c r="J34" s="20"/>
      <c r="K34" s="20"/>
      <c r="L34" s="20"/>
      <c r="M34" s="20"/>
      <c r="N34" s="20"/>
      <c r="O34" s="20"/>
      <c r="P34" s="20"/>
      <c r="Q34" s="9">
        <v>175</v>
      </c>
      <c r="R34" s="9"/>
      <c r="S34" s="9"/>
      <c r="T34" s="9"/>
      <c r="U34" s="9"/>
      <c r="V34" s="9"/>
      <c r="W34" s="9"/>
      <c r="X34" s="9"/>
      <c r="Y34" s="12">
        <v>0.86</v>
      </c>
      <c r="Z34" s="15" t="s">
        <v>257</v>
      </c>
      <c r="AA34" s="18" t="s">
        <v>175</v>
      </c>
      <c r="AC34" s="10">
        <v>20</v>
      </c>
      <c r="AD34" s="10">
        <v>40</v>
      </c>
      <c r="AE34" s="12" t="s">
        <v>253</v>
      </c>
      <c r="AF34" s="12">
        <v>0.6</v>
      </c>
      <c r="AG34" s="15" t="s">
        <v>254</v>
      </c>
      <c r="AH34" s="16"/>
      <c r="AI34" s="16"/>
      <c r="AJ34" s="16"/>
      <c r="AK34" s="16"/>
      <c r="AL34" s="16"/>
      <c r="AM34" s="16"/>
      <c r="AN34" s="16"/>
      <c r="AO34" s="18" t="e">
        <v>#DIV/0!</v>
      </c>
      <c r="AP34" s="19" t="s">
        <v>255</v>
      </c>
      <c r="AQ34" s="120">
        <v>165</v>
      </c>
      <c r="AR34" s="119">
        <f t="shared" ref="AR34" si="28">AQ34</f>
        <v>165</v>
      </c>
      <c r="AS34" s="119">
        <f t="shared" si="0"/>
        <v>165</v>
      </c>
      <c r="AT34" s="34" t="s">
        <v>256</v>
      </c>
      <c r="AU34" s="51">
        <v>0</v>
      </c>
      <c r="AV34" s="51">
        <v>0</v>
      </c>
      <c r="AW34" s="51">
        <v>3500</v>
      </c>
      <c r="AX34" s="51"/>
      <c r="AY34" s="51"/>
      <c r="AZ34" s="51"/>
      <c r="BA34" s="51"/>
    </row>
    <row r="35" spans="1:53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37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ht="30" customHeight="1">
      <c r="A36" s="36" t="s">
        <v>29</v>
      </c>
      <c r="B36" s="7">
        <v>800</v>
      </c>
      <c r="C36" s="7" t="s">
        <v>409</v>
      </c>
      <c r="D36" s="7" t="s">
        <v>409</v>
      </c>
      <c r="E36" s="7" t="s">
        <v>409</v>
      </c>
      <c r="F36" s="7" t="s">
        <v>409</v>
      </c>
      <c r="G36" s="7" t="s">
        <v>409</v>
      </c>
      <c r="H36" s="7" t="s">
        <v>409</v>
      </c>
      <c r="I36" s="7" t="s">
        <v>409</v>
      </c>
      <c r="J36" s="7" t="s">
        <v>409</v>
      </c>
      <c r="K36" s="7" t="s">
        <v>409</v>
      </c>
      <c r="L36" s="7" t="s">
        <v>409</v>
      </c>
      <c r="M36" s="7" t="s">
        <v>409</v>
      </c>
      <c r="N36" s="7" t="s">
        <v>409</v>
      </c>
      <c r="O36" s="7" t="s">
        <v>409</v>
      </c>
      <c r="P36" s="7" t="s">
        <v>409</v>
      </c>
      <c r="Q36" s="9">
        <v>1</v>
      </c>
      <c r="R36" s="9"/>
      <c r="S36" s="9"/>
      <c r="T36" s="9">
        <v>1</v>
      </c>
      <c r="U36" s="9"/>
      <c r="V36" s="9"/>
      <c r="W36" s="9"/>
      <c r="X36" s="9"/>
      <c r="Y36" s="12">
        <v>0.86</v>
      </c>
      <c r="Z36" s="15" t="s">
        <v>257</v>
      </c>
      <c r="AA36" s="18" t="s">
        <v>175</v>
      </c>
      <c r="AC36" s="11">
        <v>20</v>
      </c>
      <c r="AD36" s="10">
        <v>40</v>
      </c>
      <c r="AE36" s="12" t="s">
        <v>253</v>
      </c>
      <c r="AF36" s="12">
        <v>0.6</v>
      </c>
      <c r="AG36" s="15" t="s">
        <v>254</v>
      </c>
      <c r="AH36" s="16"/>
      <c r="AI36" s="16"/>
      <c r="AJ36" s="16"/>
      <c r="AK36" s="16"/>
      <c r="AL36" s="16"/>
      <c r="AM36" s="16"/>
      <c r="AN36" s="16"/>
      <c r="AO36" s="18">
        <v>0</v>
      </c>
      <c r="AP36" s="19" t="s">
        <v>255</v>
      </c>
      <c r="AQ36" s="120">
        <v>215.16</v>
      </c>
      <c r="AR36" s="119">
        <f t="shared" ref="AR36:AS36" si="29">AQ36</f>
        <v>215.16</v>
      </c>
      <c r="AS36" s="119">
        <f t="shared" si="29"/>
        <v>215.16</v>
      </c>
      <c r="AT36" s="34" t="s">
        <v>256</v>
      </c>
      <c r="AU36" s="51"/>
      <c r="AV36" s="51"/>
      <c r="AW36" s="51">
        <v>3500</v>
      </c>
      <c r="AX36" s="51"/>
      <c r="AY36" s="51"/>
      <c r="AZ36" s="51"/>
      <c r="BA36" s="51"/>
    </row>
    <row r="37" spans="1:53" ht="30" customHeight="1">
      <c r="A37" s="36" t="s">
        <v>28</v>
      </c>
      <c r="B37" s="7">
        <v>1270</v>
      </c>
      <c r="C37" s="7" t="s">
        <v>409</v>
      </c>
      <c r="D37" s="7" t="s">
        <v>409</v>
      </c>
      <c r="E37" s="7" t="s">
        <v>409</v>
      </c>
      <c r="F37" s="7" t="s">
        <v>409</v>
      </c>
      <c r="G37" s="7" t="s">
        <v>409</v>
      </c>
      <c r="H37" s="7" t="s">
        <v>409</v>
      </c>
      <c r="I37" s="7" t="s">
        <v>409</v>
      </c>
      <c r="J37" s="7" t="s">
        <v>409</v>
      </c>
      <c r="K37" s="7" t="s">
        <v>409</v>
      </c>
      <c r="L37" s="7" t="s">
        <v>409</v>
      </c>
      <c r="M37" s="7" t="s">
        <v>409</v>
      </c>
      <c r="N37" s="7" t="s">
        <v>409</v>
      </c>
      <c r="O37" s="7" t="s">
        <v>409</v>
      </c>
      <c r="P37" s="7" t="s">
        <v>409</v>
      </c>
      <c r="Q37" s="9">
        <v>2</v>
      </c>
      <c r="R37" s="9"/>
      <c r="S37" s="9"/>
      <c r="T37" s="9">
        <v>2</v>
      </c>
      <c r="U37" s="9"/>
      <c r="V37" s="9"/>
      <c r="W37" s="9"/>
      <c r="X37" s="9"/>
      <c r="Y37" s="12">
        <v>0.86</v>
      </c>
      <c r="Z37" s="15" t="s">
        <v>257</v>
      </c>
      <c r="AA37" s="18" t="s">
        <v>175</v>
      </c>
      <c r="AC37" s="11">
        <v>20</v>
      </c>
      <c r="AD37" s="10">
        <v>40</v>
      </c>
      <c r="AE37" s="12" t="s">
        <v>253</v>
      </c>
      <c r="AF37" s="12">
        <v>0.6</v>
      </c>
      <c r="AG37" s="15" t="s">
        <v>254</v>
      </c>
      <c r="AH37" s="16"/>
      <c r="AI37" s="16"/>
      <c r="AJ37" s="16"/>
      <c r="AK37" s="16"/>
      <c r="AL37" s="16"/>
      <c r="AM37" s="16"/>
      <c r="AN37" s="16"/>
      <c r="AO37" s="18">
        <v>0</v>
      </c>
      <c r="AP37" s="19" t="s">
        <v>255</v>
      </c>
      <c r="AQ37" s="120">
        <v>194.04</v>
      </c>
      <c r="AR37" s="119">
        <f t="shared" ref="AR37:AS37" si="30">AQ37</f>
        <v>194.04</v>
      </c>
      <c r="AS37" s="119">
        <f t="shared" si="30"/>
        <v>194.04</v>
      </c>
      <c r="AT37" s="34" t="s">
        <v>256</v>
      </c>
      <c r="AU37" s="51"/>
      <c r="AV37" s="51"/>
      <c r="AW37" s="51">
        <v>3500</v>
      </c>
      <c r="AX37" s="51"/>
      <c r="AY37" s="51"/>
      <c r="AZ37" s="51"/>
      <c r="BA37" s="51"/>
    </row>
    <row r="38" spans="1:53" ht="30" customHeight="1">
      <c r="A38" s="36" t="s">
        <v>35</v>
      </c>
      <c r="B38" s="7">
        <v>0</v>
      </c>
      <c r="C38" s="7" t="s">
        <v>409</v>
      </c>
      <c r="D38" s="7" t="s">
        <v>409</v>
      </c>
      <c r="E38" s="7" t="s">
        <v>409</v>
      </c>
      <c r="F38" s="7" t="s">
        <v>409</v>
      </c>
      <c r="G38" s="7" t="s">
        <v>409</v>
      </c>
      <c r="H38" s="7" t="s">
        <v>409</v>
      </c>
      <c r="I38" s="7" t="s">
        <v>409</v>
      </c>
      <c r="J38" s="7" t="s">
        <v>409</v>
      </c>
      <c r="K38" s="7" t="s">
        <v>409</v>
      </c>
      <c r="L38" s="7" t="s">
        <v>409</v>
      </c>
      <c r="M38" s="7" t="s">
        <v>409</v>
      </c>
      <c r="N38" s="7" t="s">
        <v>409</v>
      </c>
      <c r="O38" s="7" t="s">
        <v>409</v>
      </c>
      <c r="P38" s="7" t="s">
        <v>409</v>
      </c>
      <c r="Q38" s="9">
        <v>0</v>
      </c>
      <c r="R38" s="9"/>
      <c r="S38" s="9"/>
      <c r="T38" s="9"/>
      <c r="U38" s="9"/>
      <c r="V38" s="9"/>
      <c r="W38" s="9"/>
      <c r="X38" s="9"/>
      <c r="Y38" s="12">
        <v>0.86</v>
      </c>
      <c r="Z38" s="15" t="s">
        <v>257</v>
      </c>
      <c r="AA38" s="18" t="s">
        <v>175</v>
      </c>
      <c r="AC38" s="11">
        <v>20</v>
      </c>
      <c r="AD38" s="10">
        <v>40</v>
      </c>
      <c r="AE38" s="12" t="s">
        <v>253</v>
      </c>
      <c r="AF38" s="12">
        <v>0.6</v>
      </c>
      <c r="AG38" s="15" t="s">
        <v>254</v>
      </c>
      <c r="AH38" s="16"/>
      <c r="AI38" s="16"/>
      <c r="AJ38" s="16"/>
      <c r="AK38" s="16"/>
      <c r="AL38" s="16"/>
      <c r="AM38" s="16"/>
      <c r="AN38" s="16"/>
      <c r="AO38" s="18" t="e">
        <v>#DIV/0!</v>
      </c>
      <c r="AP38" s="19" t="s">
        <v>255</v>
      </c>
      <c r="AQ38" s="120">
        <v>199.155</v>
      </c>
      <c r="AR38" s="119">
        <f t="shared" ref="AR38:AS38" si="31">AQ38</f>
        <v>199.155</v>
      </c>
      <c r="AS38" s="119">
        <f t="shared" si="31"/>
        <v>199.155</v>
      </c>
      <c r="AT38" s="34" t="s">
        <v>256</v>
      </c>
      <c r="AU38" s="51"/>
      <c r="AV38" s="51"/>
      <c r="AW38" s="51">
        <v>3500</v>
      </c>
      <c r="AX38" s="51"/>
      <c r="AY38" s="51"/>
      <c r="AZ38" s="51"/>
      <c r="BA38" s="51"/>
    </row>
    <row r="39" spans="1:53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ht="36" customHeight="1">
      <c r="A40" s="143" t="s">
        <v>36</v>
      </c>
      <c r="B40" s="39">
        <v>91112</v>
      </c>
      <c r="C40" s="39">
        <v>1161</v>
      </c>
      <c r="D40" s="39">
        <v>19815</v>
      </c>
      <c r="E40" s="39">
        <v>45030</v>
      </c>
      <c r="F40" s="39">
        <v>21706</v>
      </c>
      <c r="G40" s="39">
        <v>2500</v>
      </c>
      <c r="H40" s="39">
        <v>0</v>
      </c>
      <c r="I40" s="39">
        <v>0</v>
      </c>
      <c r="J40" s="20"/>
      <c r="K40" s="20"/>
      <c r="L40" s="20"/>
      <c r="M40" s="20"/>
      <c r="N40" s="20"/>
      <c r="O40" s="20"/>
      <c r="P40" s="20"/>
      <c r="Q40" s="47">
        <v>178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12">
        <v>0.86</v>
      </c>
      <c r="Z40" s="15" t="s">
        <v>257</v>
      </c>
      <c r="AA40" s="18" t="s">
        <v>175</v>
      </c>
      <c r="AC40" s="40">
        <v>20</v>
      </c>
      <c r="AD40" s="10">
        <v>40</v>
      </c>
      <c r="AE40" s="12" t="s">
        <v>253</v>
      </c>
      <c r="AF40" s="12">
        <v>0.6</v>
      </c>
      <c r="AG40" s="15" t="s">
        <v>254</v>
      </c>
      <c r="AH40" s="41"/>
      <c r="AI40" s="41"/>
      <c r="AJ40" s="41"/>
      <c r="AK40" s="41"/>
      <c r="AL40" s="41"/>
      <c r="AM40" s="41"/>
      <c r="AN40" s="41"/>
      <c r="AO40" s="49">
        <v>0</v>
      </c>
      <c r="AP40" s="19" t="s">
        <v>255</v>
      </c>
      <c r="AQ40" s="22">
        <v>170</v>
      </c>
      <c r="AR40" s="119">
        <f t="shared" ref="AR40:AS40" si="32">AQ40</f>
        <v>170</v>
      </c>
      <c r="AS40" s="119">
        <f t="shared" si="32"/>
        <v>170</v>
      </c>
      <c r="AT40" s="34" t="s">
        <v>256</v>
      </c>
      <c r="AU40" s="52">
        <v>0</v>
      </c>
      <c r="AV40" s="52">
        <v>0</v>
      </c>
      <c r="AW40" s="51">
        <v>3500</v>
      </c>
      <c r="AX40" s="52"/>
      <c r="AY40" s="52"/>
      <c r="AZ40" s="52"/>
      <c r="BA40" s="52"/>
    </row>
    <row r="44" spans="1:53" ht="18" thickBot="1"/>
    <row r="45" spans="1:53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  <c r="AU45" s="233"/>
      <c r="AV45" s="233"/>
      <c r="AW45" s="233"/>
      <c r="AX45" s="233"/>
      <c r="AY45" s="233"/>
      <c r="AZ45" s="233"/>
      <c r="BA45" s="234"/>
    </row>
    <row r="46" spans="1:53" outlineLevel="1"/>
    <row r="47" spans="1:53" ht="30" customHeight="1" outlineLevel="1">
      <c r="A47" s="3"/>
      <c r="B47" s="561" t="s">
        <v>73</v>
      </c>
      <c r="C47" s="555" t="s">
        <v>176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30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563" t="s">
        <v>50</v>
      </c>
      <c r="AI47" s="564"/>
      <c r="AJ47" s="564"/>
      <c r="AK47" s="564"/>
      <c r="AL47" s="564"/>
      <c r="AM47" s="564"/>
      <c r="AN47" s="565"/>
      <c r="AO47" s="491" t="s">
        <v>53</v>
      </c>
      <c r="AP47" s="524" t="s">
        <v>54</v>
      </c>
      <c r="AQ47" s="538" t="s">
        <v>55</v>
      </c>
      <c r="AR47" s="541" t="s">
        <v>56</v>
      </c>
      <c r="AS47" s="544" t="s">
        <v>57</v>
      </c>
      <c r="AT47" s="547" t="s">
        <v>34</v>
      </c>
      <c r="AU47" s="528" t="s">
        <v>58</v>
      </c>
      <c r="AV47" s="528" t="s">
        <v>59</v>
      </c>
      <c r="AW47" s="528" t="s">
        <v>48</v>
      </c>
      <c r="AX47" s="528" t="s">
        <v>64</v>
      </c>
      <c r="AY47" s="528" t="s">
        <v>65</v>
      </c>
      <c r="AZ47" s="528" t="s">
        <v>67</v>
      </c>
      <c r="BA47" s="528" t="s">
        <v>49</v>
      </c>
    </row>
    <row r="48" spans="1:53" ht="26.1" customHeight="1" outlineLevel="1">
      <c r="A48" s="3"/>
      <c r="B48" s="561"/>
      <c r="C48" s="553" t="s">
        <v>36</v>
      </c>
      <c r="D48" s="474"/>
      <c r="E48" s="474"/>
      <c r="F48" s="474"/>
      <c r="G48" s="474"/>
      <c r="H48" s="474"/>
      <c r="I48" s="474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566"/>
      <c r="AI48" s="567"/>
      <c r="AJ48" s="567"/>
      <c r="AK48" s="567"/>
      <c r="AL48" s="567"/>
      <c r="AM48" s="567"/>
      <c r="AN48" s="568"/>
      <c r="AO48" s="492"/>
      <c r="AP48" s="525"/>
      <c r="AQ48" s="539"/>
      <c r="AR48" s="542"/>
      <c r="AS48" s="545"/>
      <c r="AT48" s="548"/>
      <c r="AU48" s="529"/>
      <c r="AV48" s="529"/>
      <c r="AW48" s="529"/>
      <c r="AX48" s="529"/>
      <c r="AY48" s="529"/>
      <c r="AZ48" s="529"/>
      <c r="BA48" s="529"/>
    </row>
    <row r="49" spans="1:53" ht="26.1" customHeight="1" outlineLevel="1">
      <c r="A49" s="3"/>
      <c r="B49" s="561"/>
      <c r="C49" s="77" t="s">
        <v>182</v>
      </c>
      <c r="D49" s="57" t="s">
        <v>183</v>
      </c>
      <c r="E49" s="77" t="s">
        <v>184</v>
      </c>
      <c r="F49" s="77" t="s">
        <v>185</v>
      </c>
      <c r="G49" s="77" t="s">
        <v>186</v>
      </c>
      <c r="H49" s="77" t="s">
        <v>187</v>
      </c>
      <c r="I49" s="77" t="s">
        <v>188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13" t="s">
        <v>44</v>
      </c>
      <c r="AI49" s="14" t="s">
        <v>45</v>
      </c>
      <c r="AJ49" s="13" t="s">
        <v>46</v>
      </c>
      <c r="AK49" s="13" t="s">
        <v>47</v>
      </c>
      <c r="AL49" s="13" t="s">
        <v>63</v>
      </c>
      <c r="AM49" s="13" t="s">
        <v>61</v>
      </c>
      <c r="AN49" s="13" t="s">
        <v>62</v>
      </c>
      <c r="AO49" s="493"/>
      <c r="AP49" s="526"/>
      <c r="AQ49" s="540"/>
      <c r="AR49" s="543"/>
      <c r="AS49" s="546"/>
      <c r="AT49" s="549"/>
      <c r="AU49" s="530"/>
      <c r="AV49" s="530"/>
      <c r="AW49" s="530"/>
      <c r="AX49" s="530"/>
      <c r="AY49" s="530"/>
      <c r="AZ49" s="530"/>
      <c r="BA49" s="530"/>
    </row>
    <row r="50" spans="1:53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38" t="s">
        <v>205</v>
      </c>
      <c r="Z50" s="15" t="s">
        <v>205</v>
      </c>
      <c r="AA50" s="18"/>
      <c r="AC50" s="10" t="s">
        <v>204</v>
      </c>
      <c r="AD50" s="10" t="s">
        <v>204</v>
      </c>
      <c r="AE50" s="138" t="s">
        <v>205</v>
      </c>
      <c r="AF50" s="138" t="s">
        <v>205</v>
      </c>
      <c r="AG50" s="15" t="s">
        <v>258</v>
      </c>
      <c r="AH50" s="16"/>
      <c r="AI50" s="16"/>
      <c r="AJ50" s="16"/>
      <c r="AK50" s="16"/>
      <c r="AL50" s="16"/>
      <c r="AM50" s="16"/>
      <c r="AN50" s="16"/>
      <c r="AO50" s="18"/>
      <c r="AP50" s="19" t="s">
        <v>259</v>
      </c>
      <c r="AQ50" s="22" t="s">
        <v>211</v>
      </c>
      <c r="AR50" s="26"/>
      <c r="AS50" s="30"/>
      <c r="AT50" s="34" t="s">
        <v>211</v>
      </c>
      <c r="AU50" s="51"/>
      <c r="AV50" s="51"/>
      <c r="AW50" s="51"/>
      <c r="AX50" s="51"/>
      <c r="AY50" s="51"/>
      <c r="AZ50" s="51"/>
      <c r="BA50" s="51"/>
    </row>
    <row r="51" spans="1:53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38" t="s">
        <v>205</v>
      </c>
      <c r="Z51" s="15" t="s">
        <v>205</v>
      </c>
      <c r="AA51" s="18"/>
      <c r="AC51" s="10" t="s">
        <v>204</v>
      </c>
      <c r="AD51" s="10" t="s">
        <v>204</v>
      </c>
      <c r="AE51" s="138" t="s">
        <v>205</v>
      </c>
      <c r="AF51" s="138" t="s">
        <v>205</v>
      </c>
      <c r="AG51" s="15" t="s">
        <v>258</v>
      </c>
      <c r="AH51" s="16"/>
      <c r="AI51" s="16"/>
      <c r="AJ51" s="16"/>
      <c r="AK51" s="16"/>
      <c r="AL51" s="16"/>
      <c r="AM51" s="16"/>
      <c r="AN51" s="16"/>
      <c r="AO51" s="18"/>
      <c r="AP51" s="19" t="s">
        <v>259</v>
      </c>
      <c r="AQ51" s="22" t="s">
        <v>211</v>
      </c>
      <c r="AR51" s="26"/>
      <c r="AS51" s="30"/>
      <c r="AT51" s="34" t="s">
        <v>211</v>
      </c>
      <c r="AU51" s="51"/>
      <c r="AV51" s="51"/>
      <c r="AW51" s="51"/>
      <c r="AX51" s="51"/>
      <c r="AY51" s="51"/>
      <c r="AZ51" s="51"/>
      <c r="BA51" s="51"/>
    </row>
    <row r="52" spans="1:53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38" t="s">
        <v>205</v>
      </c>
      <c r="Z52" s="15" t="s">
        <v>205</v>
      </c>
      <c r="AA52" s="18"/>
      <c r="AC52" s="10" t="s">
        <v>204</v>
      </c>
      <c r="AD52" s="10" t="s">
        <v>204</v>
      </c>
      <c r="AE52" s="138" t="s">
        <v>205</v>
      </c>
      <c r="AF52" s="138" t="s">
        <v>205</v>
      </c>
      <c r="AG52" s="15" t="s">
        <v>258</v>
      </c>
      <c r="AH52" s="16"/>
      <c r="AI52" s="16"/>
      <c r="AJ52" s="16"/>
      <c r="AK52" s="16"/>
      <c r="AL52" s="16"/>
      <c r="AM52" s="16"/>
      <c r="AN52" s="16"/>
      <c r="AO52" s="18"/>
      <c r="AP52" s="19" t="s">
        <v>259</v>
      </c>
      <c r="AQ52" s="22" t="s">
        <v>211</v>
      </c>
      <c r="AR52" s="26"/>
      <c r="AS52" s="30"/>
      <c r="AT52" s="34" t="s">
        <v>211</v>
      </c>
      <c r="AU52" s="51"/>
      <c r="AV52" s="51"/>
      <c r="AW52" s="51"/>
      <c r="AX52" s="51"/>
      <c r="AY52" s="51"/>
      <c r="AZ52" s="51"/>
      <c r="BA52" s="51"/>
    </row>
    <row r="53" spans="1:53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38" t="s">
        <v>205</v>
      </c>
      <c r="Z53" s="15" t="s">
        <v>205</v>
      </c>
      <c r="AA53" s="18"/>
      <c r="AC53" s="10" t="s">
        <v>204</v>
      </c>
      <c r="AD53" s="10" t="s">
        <v>204</v>
      </c>
      <c r="AE53" s="138" t="s">
        <v>205</v>
      </c>
      <c r="AF53" s="138" t="s">
        <v>205</v>
      </c>
      <c r="AG53" s="15" t="s">
        <v>258</v>
      </c>
      <c r="AH53" s="16"/>
      <c r="AI53" s="16"/>
      <c r="AJ53" s="16"/>
      <c r="AK53" s="16"/>
      <c r="AL53" s="16"/>
      <c r="AM53" s="16"/>
      <c r="AN53" s="16"/>
      <c r="AO53" s="18"/>
      <c r="AP53" s="19" t="s">
        <v>259</v>
      </c>
      <c r="AQ53" s="22" t="s">
        <v>211</v>
      </c>
      <c r="AR53" s="26"/>
      <c r="AS53" s="30"/>
      <c r="AT53" s="34" t="s">
        <v>211</v>
      </c>
      <c r="AU53" s="51"/>
      <c r="AV53" s="51"/>
      <c r="AW53" s="51"/>
      <c r="AX53" s="51"/>
      <c r="AY53" s="51"/>
      <c r="AZ53" s="51"/>
      <c r="BA53" s="51"/>
    </row>
    <row r="54" spans="1:53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38" t="s">
        <v>205</v>
      </c>
      <c r="Z54" s="15" t="s">
        <v>205</v>
      </c>
      <c r="AA54" s="18"/>
      <c r="AC54" s="10" t="s">
        <v>204</v>
      </c>
      <c r="AD54" s="10" t="s">
        <v>204</v>
      </c>
      <c r="AE54" s="138" t="s">
        <v>205</v>
      </c>
      <c r="AF54" s="138" t="s">
        <v>205</v>
      </c>
      <c r="AG54" s="15" t="s">
        <v>258</v>
      </c>
      <c r="AH54" s="16"/>
      <c r="AI54" s="16"/>
      <c r="AJ54" s="16"/>
      <c r="AK54" s="16"/>
      <c r="AL54" s="16"/>
      <c r="AM54" s="16"/>
      <c r="AN54" s="16"/>
      <c r="AO54" s="18"/>
      <c r="AP54" s="19" t="s">
        <v>259</v>
      </c>
      <c r="AQ54" s="22" t="s">
        <v>211</v>
      </c>
      <c r="AR54" s="26"/>
      <c r="AS54" s="30"/>
      <c r="AT54" s="34" t="s">
        <v>211</v>
      </c>
      <c r="AU54" s="51"/>
      <c r="AV54" s="51"/>
      <c r="AW54" s="51"/>
      <c r="AX54" s="51"/>
      <c r="AY54" s="51"/>
      <c r="AZ54" s="51"/>
      <c r="BA54" s="51"/>
    </row>
    <row r="55" spans="1:53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38" t="s">
        <v>205</v>
      </c>
      <c r="Z55" s="15" t="s">
        <v>205</v>
      </c>
      <c r="AA55" s="18"/>
      <c r="AC55" s="10" t="s">
        <v>204</v>
      </c>
      <c r="AD55" s="10" t="s">
        <v>204</v>
      </c>
      <c r="AE55" s="138" t="s">
        <v>205</v>
      </c>
      <c r="AF55" s="138" t="s">
        <v>205</v>
      </c>
      <c r="AG55" s="15" t="s">
        <v>258</v>
      </c>
      <c r="AH55" s="16"/>
      <c r="AI55" s="16"/>
      <c r="AJ55" s="16"/>
      <c r="AK55" s="16"/>
      <c r="AL55" s="16"/>
      <c r="AM55" s="16"/>
      <c r="AN55" s="16"/>
      <c r="AO55" s="18"/>
      <c r="AP55" s="19" t="s">
        <v>259</v>
      </c>
      <c r="AQ55" s="22" t="s">
        <v>211</v>
      </c>
      <c r="AR55" s="26"/>
      <c r="AS55" s="30"/>
      <c r="AT55" s="34" t="s">
        <v>211</v>
      </c>
      <c r="AU55" s="51"/>
      <c r="AV55" s="51"/>
      <c r="AW55" s="51"/>
      <c r="AX55" s="51"/>
      <c r="AY55" s="51"/>
      <c r="AZ55" s="51"/>
      <c r="BA55" s="51"/>
    </row>
    <row r="56" spans="1:53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38" t="s">
        <v>205</v>
      </c>
      <c r="Z56" s="15" t="s">
        <v>205</v>
      </c>
      <c r="AA56" s="18"/>
      <c r="AC56" s="10" t="s">
        <v>204</v>
      </c>
      <c r="AD56" s="10" t="s">
        <v>204</v>
      </c>
      <c r="AE56" s="138" t="s">
        <v>205</v>
      </c>
      <c r="AF56" s="138" t="s">
        <v>205</v>
      </c>
      <c r="AG56" s="15" t="s">
        <v>258</v>
      </c>
      <c r="AH56" s="16"/>
      <c r="AI56" s="16"/>
      <c r="AJ56" s="16"/>
      <c r="AK56" s="16"/>
      <c r="AL56" s="16"/>
      <c r="AM56" s="16"/>
      <c r="AN56" s="16"/>
      <c r="AO56" s="18"/>
      <c r="AP56" s="19" t="s">
        <v>259</v>
      </c>
      <c r="AQ56" s="22" t="s">
        <v>211</v>
      </c>
      <c r="AR56" s="26"/>
      <c r="AS56" s="30"/>
      <c r="AT56" s="34" t="s">
        <v>211</v>
      </c>
      <c r="AU56" s="51"/>
      <c r="AV56" s="51"/>
      <c r="AW56" s="51"/>
      <c r="AX56" s="51"/>
      <c r="AY56" s="51"/>
      <c r="AZ56" s="51"/>
      <c r="BA56" s="51"/>
    </row>
    <row r="57" spans="1:53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38" t="s">
        <v>205</v>
      </c>
      <c r="Z57" s="15" t="s">
        <v>205</v>
      </c>
      <c r="AA57" s="18"/>
      <c r="AC57" s="10" t="s">
        <v>204</v>
      </c>
      <c r="AD57" s="10" t="s">
        <v>204</v>
      </c>
      <c r="AE57" s="138" t="s">
        <v>205</v>
      </c>
      <c r="AF57" s="138" t="s">
        <v>205</v>
      </c>
      <c r="AG57" s="15" t="s">
        <v>258</v>
      </c>
      <c r="AH57" s="16"/>
      <c r="AI57" s="16"/>
      <c r="AJ57" s="16"/>
      <c r="AK57" s="16"/>
      <c r="AL57" s="16"/>
      <c r="AM57" s="16"/>
      <c r="AN57" s="16"/>
      <c r="AO57" s="18"/>
      <c r="AP57" s="19" t="s">
        <v>259</v>
      </c>
      <c r="AQ57" s="22" t="s">
        <v>211</v>
      </c>
      <c r="AR57" s="26"/>
      <c r="AS57" s="30"/>
      <c r="AT57" s="34" t="s">
        <v>211</v>
      </c>
      <c r="AU57" s="51"/>
      <c r="AV57" s="51"/>
      <c r="AW57" s="51"/>
      <c r="AX57" s="51"/>
      <c r="AY57" s="51"/>
      <c r="AZ57" s="51"/>
      <c r="BA57" s="51"/>
    </row>
    <row r="58" spans="1:53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38" t="s">
        <v>205</v>
      </c>
      <c r="Z58" s="15" t="s">
        <v>205</v>
      </c>
      <c r="AA58" s="18"/>
      <c r="AC58" s="10" t="s">
        <v>204</v>
      </c>
      <c r="AD58" s="10" t="s">
        <v>204</v>
      </c>
      <c r="AE58" s="138" t="s">
        <v>205</v>
      </c>
      <c r="AF58" s="138" t="s">
        <v>205</v>
      </c>
      <c r="AG58" s="15" t="s">
        <v>258</v>
      </c>
      <c r="AH58" s="16"/>
      <c r="AI58" s="16"/>
      <c r="AJ58" s="16"/>
      <c r="AK58" s="16"/>
      <c r="AL58" s="16"/>
      <c r="AM58" s="16"/>
      <c r="AN58" s="16"/>
      <c r="AO58" s="18"/>
      <c r="AP58" s="19" t="s">
        <v>259</v>
      </c>
      <c r="AQ58" s="22" t="s">
        <v>211</v>
      </c>
      <c r="AR58" s="26"/>
      <c r="AS58" s="30"/>
      <c r="AT58" s="34" t="s">
        <v>211</v>
      </c>
      <c r="AU58" s="51"/>
      <c r="AV58" s="51"/>
      <c r="AW58" s="51"/>
      <c r="AX58" s="51"/>
      <c r="AY58" s="51"/>
      <c r="AZ58" s="51"/>
      <c r="BA58" s="51"/>
    </row>
    <row r="59" spans="1:53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38" t="s">
        <v>205</v>
      </c>
      <c r="Z59" s="15" t="s">
        <v>205</v>
      </c>
      <c r="AA59" s="18"/>
      <c r="AC59" s="10" t="s">
        <v>204</v>
      </c>
      <c r="AD59" s="10" t="s">
        <v>204</v>
      </c>
      <c r="AE59" s="138" t="s">
        <v>205</v>
      </c>
      <c r="AF59" s="138" t="s">
        <v>205</v>
      </c>
      <c r="AG59" s="15" t="s">
        <v>258</v>
      </c>
      <c r="AH59" s="16"/>
      <c r="AI59" s="16"/>
      <c r="AJ59" s="16"/>
      <c r="AK59" s="16"/>
      <c r="AL59" s="16"/>
      <c r="AM59" s="16"/>
      <c r="AN59" s="16"/>
      <c r="AO59" s="18"/>
      <c r="AP59" s="19" t="s">
        <v>259</v>
      </c>
      <c r="AQ59" s="22" t="s">
        <v>211</v>
      </c>
      <c r="AR59" s="26"/>
      <c r="AS59" s="30"/>
      <c r="AT59" s="34" t="s">
        <v>211</v>
      </c>
      <c r="AU59" s="51"/>
      <c r="AV59" s="51"/>
      <c r="AW59" s="51"/>
      <c r="AX59" s="51"/>
      <c r="AY59" s="51"/>
      <c r="AZ59" s="51"/>
      <c r="BA59" s="51"/>
    </row>
    <row r="60" spans="1:53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38" t="s">
        <v>205</v>
      </c>
      <c r="Z60" s="15" t="s">
        <v>205</v>
      </c>
      <c r="AA60" s="18"/>
      <c r="AC60" s="10" t="s">
        <v>204</v>
      </c>
      <c r="AD60" s="10" t="s">
        <v>204</v>
      </c>
      <c r="AE60" s="138" t="s">
        <v>205</v>
      </c>
      <c r="AF60" s="138" t="s">
        <v>205</v>
      </c>
      <c r="AG60" s="15" t="s">
        <v>258</v>
      </c>
      <c r="AH60" s="16"/>
      <c r="AI60" s="16"/>
      <c r="AJ60" s="16"/>
      <c r="AK60" s="16"/>
      <c r="AL60" s="16"/>
      <c r="AM60" s="16"/>
      <c r="AN60" s="16"/>
      <c r="AO60" s="18"/>
      <c r="AP60" s="19" t="s">
        <v>259</v>
      </c>
      <c r="AQ60" s="22" t="s">
        <v>211</v>
      </c>
      <c r="AR60" s="26"/>
      <c r="AS60" s="30"/>
      <c r="AT60" s="34" t="s">
        <v>211</v>
      </c>
      <c r="AU60" s="51"/>
      <c r="AV60" s="51"/>
      <c r="AW60" s="51"/>
      <c r="AX60" s="51"/>
      <c r="AY60" s="51"/>
      <c r="AZ60" s="51"/>
      <c r="BA60" s="51"/>
    </row>
    <row r="61" spans="1:53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38" t="s">
        <v>205</v>
      </c>
      <c r="Z61" s="15" t="s">
        <v>205</v>
      </c>
      <c r="AA61" s="18"/>
      <c r="AC61" s="10" t="s">
        <v>204</v>
      </c>
      <c r="AD61" s="10" t="s">
        <v>204</v>
      </c>
      <c r="AE61" s="138" t="s">
        <v>205</v>
      </c>
      <c r="AF61" s="138" t="s">
        <v>205</v>
      </c>
      <c r="AG61" s="15" t="s">
        <v>258</v>
      </c>
      <c r="AH61" s="16"/>
      <c r="AI61" s="16"/>
      <c r="AJ61" s="16"/>
      <c r="AK61" s="16"/>
      <c r="AL61" s="16"/>
      <c r="AM61" s="16"/>
      <c r="AN61" s="16"/>
      <c r="AO61" s="18"/>
      <c r="AP61" s="19" t="s">
        <v>259</v>
      </c>
      <c r="AQ61" s="22" t="s">
        <v>211</v>
      </c>
      <c r="AR61" s="26"/>
      <c r="AS61" s="30"/>
      <c r="AT61" s="34" t="s">
        <v>211</v>
      </c>
      <c r="AU61" s="51"/>
      <c r="AV61" s="51"/>
      <c r="AW61" s="51"/>
      <c r="AX61" s="51"/>
      <c r="AY61" s="51"/>
      <c r="AZ61" s="51"/>
      <c r="BA61" s="51"/>
    </row>
    <row r="62" spans="1:53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38" t="s">
        <v>205</v>
      </c>
      <c r="Z62" s="15" t="s">
        <v>205</v>
      </c>
      <c r="AA62" s="18"/>
      <c r="AC62" s="10" t="s">
        <v>204</v>
      </c>
      <c r="AD62" s="10" t="s">
        <v>204</v>
      </c>
      <c r="AE62" s="138" t="s">
        <v>205</v>
      </c>
      <c r="AF62" s="138" t="s">
        <v>205</v>
      </c>
      <c r="AG62" s="15" t="s">
        <v>258</v>
      </c>
      <c r="AH62" s="16"/>
      <c r="AI62" s="16"/>
      <c r="AJ62" s="16"/>
      <c r="AK62" s="16"/>
      <c r="AL62" s="16"/>
      <c r="AM62" s="16"/>
      <c r="AN62" s="16"/>
      <c r="AO62" s="18"/>
      <c r="AP62" s="19" t="s">
        <v>259</v>
      </c>
      <c r="AQ62" s="22" t="s">
        <v>211</v>
      </c>
      <c r="AR62" s="26"/>
      <c r="AS62" s="30"/>
      <c r="AT62" s="34" t="s">
        <v>211</v>
      </c>
      <c r="AU62" s="51"/>
      <c r="AV62" s="51"/>
      <c r="AW62" s="51"/>
      <c r="AX62" s="51"/>
      <c r="AY62" s="51"/>
      <c r="AZ62" s="51"/>
      <c r="BA62" s="51"/>
    </row>
    <row r="63" spans="1:53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38" t="s">
        <v>205</v>
      </c>
      <c r="Z63" s="15" t="s">
        <v>205</v>
      </c>
      <c r="AA63" s="18"/>
      <c r="AC63" s="10" t="s">
        <v>204</v>
      </c>
      <c r="AD63" s="10" t="s">
        <v>204</v>
      </c>
      <c r="AE63" s="138" t="s">
        <v>205</v>
      </c>
      <c r="AF63" s="138" t="s">
        <v>205</v>
      </c>
      <c r="AG63" s="15" t="s">
        <v>258</v>
      </c>
      <c r="AH63" s="16"/>
      <c r="AI63" s="16"/>
      <c r="AJ63" s="16"/>
      <c r="AK63" s="16"/>
      <c r="AL63" s="16"/>
      <c r="AM63" s="16"/>
      <c r="AN63" s="16"/>
      <c r="AO63" s="18"/>
      <c r="AP63" s="19" t="s">
        <v>259</v>
      </c>
      <c r="AQ63" s="22" t="s">
        <v>211</v>
      </c>
      <c r="AR63" s="26"/>
      <c r="AS63" s="30"/>
      <c r="AT63" s="34" t="s">
        <v>211</v>
      </c>
      <c r="AU63" s="51"/>
      <c r="AV63" s="51"/>
      <c r="AW63" s="51"/>
      <c r="AX63" s="51"/>
      <c r="AY63" s="51"/>
      <c r="AZ63" s="51"/>
      <c r="BA63" s="51"/>
    </row>
    <row r="64" spans="1:53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38" t="s">
        <v>205</v>
      </c>
      <c r="Z64" s="15" t="s">
        <v>205</v>
      </c>
      <c r="AA64" s="18"/>
      <c r="AC64" s="10" t="s">
        <v>204</v>
      </c>
      <c r="AD64" s="10" t="s">
        <v>204</v>
      </c>
      <c r="AE64" s="138" t="s">
        <v>205</v>
      </c>
      <c r="AF64" s="138" t="s">
        <v>205</v>
      </c>
      <c r="AG64" s="15" t="s">
        <v>258</v>
      </c>
      <c r="AH64" s="16"/>
      <c r="AI64" s="16"/>
      <c r="AJ64" s="16"/>
      <c r="AK64" s="16"/>
      <c r="AL64" s="16"/>
      <c r="AM64" s="16"/>
      <c r="AN64" s="16"/>
      <c r="AO64" s="18"/>
      <c r="AP64" s="19" t="s">
        <v>259</v>
      </c>
      <c r="AQ64" s="22" t="s">
        <v>211</v>
      </c>
      <c r="AR64" s="26"/>
      <c r="AS64" s="30"/>
      <c r="AT64" s="34" t="s">
        <v>211</v>
      </c>
      <c r="AU64" s="51"/>
      <c r="AV64" s="51"/>
      <c r="AW64" s="51"/>
      <c r="AX64" s="51"/>
      <c r="AY64" s="51"/>
      <c r="AZ64" s="51"/>
      <c r="BA64" s="51"/>
    </row>
    <row r="65" spans="1:53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38" t="s">
        <v>205</v>
      </c>
      <c r="Z65" s="15" t="s">
        <v>205</v>
      </c>
      <c r="AA65" s="18"/>
      <c r="AC65" s="10" t="s">
        <v>204</v>
      </c>
      <c r="AD65" s="10" t="s">
        <v>204</v>
      </c>
      <c r="AE65" s="138" t="s">
        <v>205</v>
      </c>
      <c r="AF65" s="138" t="s">
        <v>205</v>
      </c>
      <c r="AG65" s="15" t="s">
        <v>258</v>
      </c>
      <c r="AH65" s="16"/>
      <c r="AI65" s="16"/>
      <c r="AJ65" s="16"/>
      <c r="AK65" s="16"/>
      <c r="AL65" s="16"/>
      <c r="AM65" s="16"/>
      <c r="AN65" s="16"/>
      <c r="AO65" s="18"/>
      <c r="AP65" s="19" t="s">
        <v>259</v>
      </c>
      <c r="AQ65" s="22" t="s">
        <v>211</v>
      </c>
      <c r="AR65" s="26"/>
      <c r="AS65" s="30"/>
      <c r="AT65" s="34" t="s">
        <v>211</v>
      </c>
      <c r="AU65" s="51"/>
      <c r="AV65" s="51"/>
      <c r="AW65" s="51"/>
      <c r="AX65" s="51"/>
      <c r="AY65" s="51"/>
      <c r="AZ65" s="51"/>
      <c r="BA65" s="51"/>
    </row>
    <row r="66" spans="1:53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38" t="s">
        <v>205</v>
      </c>
      <c r="Z66" s="15" t="s">
        <v>205</v>
      </c>
      <c r="AA66" s="18"/>
      <c r="AC66" s="10" t="s">
        <v>204</v>
      </c>
      <c r="AD66" s="10" t="s">
        <v>204</v>
      </c>
      <c r="AE66" s="138" t="s">
        <v>205</v>
      </c>
      <c r="AF66" s="138" t="s">
        <v>205</v>
      </c>
      <c r="AG66" s="15" t="s">
        <v>258</v>
      </c>
      <c r="AH66" s="16"/>
      <c r="AI66" s="16"/>
      <c r="AJ66" s="16"/>
      <c r="AK66" s="16"/>
      <c r="AL66" s="16"/>
      <c r="AM66" s="16"/>
      <c r="AN66" s="16"/>
      <c r="AO66" s="18"/>
      <c r="AP66" s="19" t="s">
        <v>259</v>
      </c>
      <c r="AQ66" s="22" t="s">
        <v>211</v>
      </c>
      <c r="AR66" s="26"/>
      <c r="AS66" s="30"/>
      <c r="AT66" s="34" t="s">
        <v>211</v>
      </c>
      <c r="AU66" s="51"/>
      <c r="AV66" s="51"/>
      <c r="AW66" s="51"/>
      <c r="AX66" s="51"/>
      <c r="AY66" s="51"/>
      <c r="AZ66" s="51"/>
      <c r="BA66" s="51"/>
    </row>
    <row r="67" spans="1:53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38" t="s">
        <v>205</v>
      </c>
      <c r="Z67" s="15" t="s">
        <v>205</v>
      </c>
      <c r="AA67" s="18"/>
      <c r="AC67" s="10" t="s">
        <v>204</v>
      </c>
      <c r="AD67" s="10" t="s">
        <v>204</v>
      </c>
      <c r="AE67" s="138" t="s">
        <v>205</v>
      </c>
      <c r="AF67" s="138" t="s">
        <v>205</v>
      </c>
      <c r="AG67" s="15" t="s">
        <v>258</v>
      </c>
      <c r="AH67" s="16"/>
      <c r="AI67" s="16"/>
      <c r="AJ67" s="16"/>
      <c r="AK67" s="16"/>
      <c r="AL67" s="16"/>
      <c r="AM67" s="16"/>
      <c r="AN67" s="16"/>
      <c r="AO67" s="18"/>
      <c r="AP67" s="19" t="s">
        <v>259</v>
      </c>
      <c r="AQ67" s="22" t="s">
        <v>211</v>
      </c>
      <c r="AR67" s="26"/>
      <c r="AS67" s="30"/>
      <c r="AT67" s="34" t="s">
        <v>211</v>
      </c>
      <c r="AU67" s="51"/>
      <c r="AV67" s="51"/>
      <c r="AW67" s="51"/>
      <c r="AX67" s="51"/>
      <c r="AY67" s="51"/>
      <c r="AZ67" s="51"/>
      <c r="BA67" s="51"/>
    </row>
    <row r="68" spans="1:53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38" t="s">
        <v>205</v>
      </c>
      <c r="Z68" s="15" t="s">
        <v>205</v>
      </c>
      <c r="AA68" s="18"/>
      <c r="AC68" s="10" t="s">
        <v>204</v>
      </c>
      <c r="AD68" s="10" t="s">
        <v>204</v>
      </c>
      <c r="AE68" s="138" t="s">
        <v>205</v>
      </c>
      <c r="AF68" s="138" t="s">
        <v>205</v>
      </c>
      <c r="AG68" s="15" t="s">
        <v>258</v>
      </c>
      <c r="AH68" s="16"/>
      <c r="AI68" s="16"/>
      <c r="AJ68" s="16"/>
      <c r="AK68" s="16"/>
      <c r="AL68" s="16"/>
      <c r="AM68" s="16"/>
      <c r="AN68" s="16"/>
      <c r="AO68" s="18"/>
      <c r="AP68" s="19" t="s">
        <v>259</v>
      </c>
      <c r="AQ68" s="22" t="s">
        <v>211</v>
      </c>
      <c r="AR68" s="26"/>
      <c r="AS68" s="30"/>
      <c r="AT68" s="34" t="s">
        <v>211</v>
      </c>
      <c r="AU68" s="51"/>
      <c r="AV68" s="51"/>
      <c r="AW68" s="51"/>
      <c r="AX68" s="51"/>
      <c r="AY68" s="51"/>
      <c r="AZ68" s="51"/>
      <c r="BA68" s="51"/>
    </row>
    <row r="69" spans="1:53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38" t="s">
        <v>205</v>
      </c>
      <c r="Z69" s="15" t="s">
        <v>205</v>
      </c>
      <c r="AA69" s="18"/>
      <c r="AC69" s="10" t="s">
        <v>204</v>
      </c>
      <c r="AD69" s="10" t="s">
        <v>204</v>
      </c>
      <c r="AE69" s="138" t="s">
        <v>205</v>
      </c>
      <c r="AF69" s="138" t="s">
        <v>205</v>
      </c>
      <c r="AG69" s="15" t="s">
        <v>258</v>
      </c>
      <c r="AH69" s="16"/>
      <c r="AI69" s="16"/>
      <c r="AJ69" s="16"/>
      <c r="AK69" s="16"/>
      <c r="AL69" s="16"/>
      <c r="AM69" s="16"/>
      <c r="AN69" s="16"/>
      <c r="AO69" s="18"/>
      <c r="AP69" s="19" t="s">
        <v>259</v>
      </c>
      <c r="AQ69" s="22" t="s">
        <v>211</v>
      </c>
      <c r="AR69" s="26"/>
      <c r="AS69" s="30"/>
      <c r="AT69" s="34" t="s">
        <v>211</v>
      </c>
      <c r="AU69" s="51"/>
      <c r="AV69" s="51"/>
      <c r="AW69" s="51"/>
      <c r="AX69" s="51"/>
      <c r="AY69" s="51"/>
      <c r="AZ69" s="51"/>
      <c r="BA69" s="51"/>
    </row>
    <row r="70" spans="1:53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38" t="s">
        <v>205</v>
      </c>
      <c r="Z70" s="15" t="s">
        <v>205</v>
      </c>
      <c r="AA70" s="18"/>
      <c r="AC70" s="10" t="s">
        <v>204</v>
      </c>
      <c r="AD70" s="10" t="s">
        <v>204</v>
      </c>
      <c r="AE70" s="138" t="s">
        <v>205</v>
      </c>
      <c r="AF70" s="138" t="s">
        <v>205</v>
      </c>
      <c r="AG70" s="15" t="s">
        <v>258</v>
      </c>
      <c r="AH70" s="16"/>
      <c r="AI70" s="16"/>
      <c r="AJ70" s="16"/>
      <c r="AK70" s="16"/>
      <c r="AL70" s="16"/>
      <c r="AM70" s="16"/>
      <c r="AN70" s="16"/>
      <c r="AO70" s="18"/>
      <c r="AP70" s="19" t="s">
        <v>259</v>
      </c>
      <c r="AQ70" s="22" t="s">
        <v>211</v>
      </c>
      <c r="AR70" s="26"/>
      <c r="AS70" s="30"/>
      <c r="AT70" s="34" t="s">
        <v>211</v>
      </c>
      <c r="AU70" s="51"/>
      <c r="AV70" s="51"/>
      <c r="AW70" s="51"/>
      <c r="AX70" s="51"/>
      <c r="AY70" s="51"/>
      <c r="AZ70" s="51"/>
      <c r="BA70" s="51"/>
    </row>
    <row r="71" spans="1:53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38" t="s">
        <v>205</v>
      </c>
      <c r="Z71" s="15" t="s">
        <v>205</v>
      </c>
      <c r="AA71" s="18"/>
      <c r="AC71" s="10" t="s">
        <v>204</v>
      </c>
      <c r="AD71" s="10" t="s">
        <v>204</v>
      </c>
      <c r="AE71" s="138" t="s">
        <v>205</v>
      </c>
      <c r="AF71" s="138" t="s">
        <v>205</v>
      </c>
      <c r="AG71" s="15" t="s">
        <v>258</v>
      </c>
      <c r="AH71" s="16"/>
      <c r="AI71" s="16"/>
      <c r="AJ71" s="16"/>
      <c r="AK71" s="16"/>
      <c r="AL71" s="16"/>
      <c r="AM71" s="16"/>
      <c r="AN71" s="16"/>
      <c r="AO71" s="18"/>
      <c r="AP71" s="19" t="s">
        <v>259</v>
      </c>
      <c r="AQ71" s="22" t="s">
        <v>211</v>
      </c>
      <c r="AR71" s="26"/>
      <c r="AS71" s="30"/>
      <c r="AT71" s="34" t="s">
        <v>211</v>
      </c>
      <c r="AU71" s="51"/>
      <c r="AV71" s="51"/>
      <c r="AW71" s="51"/>
      <c r="AX71" s="51"/>
      <c r="AY71" s="51"/>
      <c r="AZ71" s="51"/>
      <c r="BA71" s="51"/>
    </row>
    <row r="72" spans="1:53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38" t="s">
        <v>205</v>
      </c>
      <c r="Z72" s="15" t="s">
        <v>205</v>
      </c>
      <c r="AA72" s="18"/>
      <c r="AC72" s="10" t="s">
        <v>204</v>
      </c>
      <c r="AD72" s="10" t="s">
        <v>204</v>
      </c>
      <c r="AE72" s="138" t="s">
        <v>205</v>
      </c>
      <c r="AF72" s="138" t="s">
        <v>205</v>
      </c>
      <c r="AG72" s="15" t="s">
        <v>258</v>
      </c>
      <c r="AH72" s="16"/>
      <c r="AI72" s="16"/>
      <c r="AJ72" s="16"/>
      <c r="AK72" s="16"/>
      <c r="AL72" s="16"/>
      <c r="AM72" s="16"/>
      <c r="AN72" s="16"/>
      <c r="AO72" s="18"/>
      <c r="AP72" s="19" t="s">
        <v>259</v>
      </c>
      <c r="AQ72" s="22" t="s">
        <v>211</v>
      </c>
      <c r="AR72" s="26"/>
      <c r="AS72" s="30"/>
      <c r="AT72" s="34" t="s">
        <v>211</v>
      </c>
      <c r="AU72" s="51"/>
      <c r="AV72" s="51"/>
      <c r="AW72" s="51"/>
      <c r="AX72" s="51"/>
      <c r="AY72" s="51"/>
      <c r="AZ72" s="51"/>
      <c r="BA72" s="51"/>
    </row>
    <row r="73" spans="1:53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38" t="s">
        <v>205</v>
      </c>
      <c r="Z73" s="15" t="s">
        <v>205</v>
      </c>
      <c r="AA73" s="18"/>
      <c r="AC73" s="10" t="s">
        <v>204</v>
      </c>
      <c r="AD73" s="10" t="s">
        <v>204</v>
      </c>
      <c r="AE73" s="138" t="s">
        <v>205</v>
      </c>
      <c r="AF73" s="138" t="s">
        <v>205</v>
      </c>
      <c r="AG73" s="15" t="s">
        <v>258</v>
      </c>
      <c r="AH73" s="16"/>
      <c r="AI73" s="16"/>
      <c r="AJ73" s="16"/>
      <c r="AK73" s="16"/>
      <c r="AL73" s="16"/>
      <c r="AM73" s="16"/>
      <c r="AN73" s="16"/>
      <c r="AO73" s="18"/>
      <c r="AP73" s="19" t="s">
        <v>259</v>
      </c>
      <c r="AQ73" s="22" t="s">
        <v>211</v>
      </c>
      <c r="AR73" s="26"/>
      <c r="AS73" s="30"/>
      <c r="AT73" s="34" t="s">
        <v>211</v>
      </c>
      <c r="AU73" s="51"/>
      <c r="AV73" s="51"/>
      <c r="AW73" s="51"/>
      <c r="AX73" s="51"/>
      <c r="AY73" s="51"/>
      <c r="AZ73" s="51"/>
      <c r="BA73" s="51"/>
    </row>
    <row r="74" spans="1:53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38" t="s">
        <v>205</v>
      </c>
      <c r="Z74" s="15" t="s">
        <v>205</v>
      </c>
      <c r="AA74" s="18"/>
      <c r="AC74" s="10" t="s">
        <v>204</v>
      </c>
      <c r="AD74" s="10" t="s">
        <v>204</v>
      </c>
      <c r="AE74" s="138" t="s">
        <v>205</v>
      </c>
      <c r="AF74" s="138" t="s">
        <v>205</v>
      </c>
      <c r="AG74" s="15" t="s">
        <v>258</v>
      </c>
      <c r="AH74" s="16"/>
      <c r="AI74" s="16"/>
      <c r="AJ74" s="16"/>
      <c r="AK74" s="16"/>
      <c r="AL74" s="16"/>
      <c r="AM74" s="16"/>
      <c r="AN74" s="16"/>
      <c r="AO74" s="18"/>
      <c r="AP74" s="19" t="s">
        <v>259</v>
      </c>
      <c r="AQ74" s="22" t="s">
        <v>211</v>
      </c>
      <c r="AR74" s="26"/>
      <c r="AS74" s="30"/>
      <c r="AT74" s="34" t="s">
        <v>211</v>
      </c>
      <c r="AU74" s="51"/>
      <c r="AV74" s="51"/>
      <c r="AW74" s="51"/>
      <c r="AX74" s="51"/>
      <c r="AY74" s="51"/>
      <c r="AZ74" s="51"/>
      <c r="BA74" s="51"/>
    </row>
    <row r="75" spans="1:53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38" t="s">
        <v>205</v>
      </c>
      <c r="Z75" s="15" t="s">
        <v>205</v>
      </c>
      <c r="AA75" s="18"/>
      <c r="AC75" s="10" t="s">
        <v>204</v>
      </c>
      <c r="AD75" s="10" t="s">
        <v>204</v>
      </c>
      <c r="AE75" s="138" t="s">
        <v>205</v>
      </c>
      <c r="AF75" s="138" t="s">
        <v>205</v>
      </c>
      <c r="AG75" s="15" t="s">
        <v>258</v>
      </c>
      <c r="AH75" s="16"/>
      <c r="AI75" s="16"/>
      <c r="AJ75" s="16"/>
      <c r="AK75" s="16"/>
      <c r="AL75" s="16"/>
      <c r="AM75" s="16"/>
      <c r="AN75" s="16"/>
      <c r="AO75" s="18"/>
      <c r="AP75" s="19" t="s">
        <v>259</v>
      </c>
      <c r="AQ75" s="22" t="s">
        <v>211</v>
      </c>
      <c r="AR75" s="26"/>
      <c r="AS75" s="30"/>
      <c r="AT75" s="34" t="s">
        <v>211</v>
      </c>
      <c r="AU75" s="51"/>
      <c r="AV75" s="51"/>
      <c r="AW75" s="51"/>
      <c r="AX75" s="51"/>
      <c r="AY75" s="51"/>
      <c r="AZ75" s="51"/>
      <c r="BA75" s="51"/>
    </row>
    <row r="76" spans="1:53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38" t="s">
        <v>205</v>
      </c>
      <c r="Z76" s="15" t="s">
        <v>205</v>
      </c>
      <c r="AA76" s="18"/>
      <c r="AC76" s="10" t="s">
        <v>204</v>
      </c>
      <c r="AD76" s="10" t="s">
        <v>204</v>
      </c>
      <c r="AE76" s="138" t="s">
        <v>205</v>
      </c>
      <c r="AF76" s="138" t="s">
        <v>205</v>
      </c>
      <c r="AG76" s="15" t="s">
        <v>258</v>
      </c>
      <c r="AH76" s="16"/>
      <c r="AI76" s="16"/>
      <c r="AJ76" s="16"/>
      <c r="AK76" s="16"/>
      <c r="AL76" s="16"/>
      <c r="AM76" s="16"/>
      <c r="AN76" s="16"/>
      <c r="AO76" s="18"/>
      <c r="AP76" s="19" t="s">
        <v>259</v>
      </c>
      <c r="AQ76" s="22" t="s">
        <v>211</v>
      </c>
      <c r="AR76" s="26"/>
      <c r="AS76" s="30"/>
      <c r="AT76" s="34" t="s">
        <v>211</v>
      </c>
      <c r="AU76" s="51"/>
      <c r="AV76" s="51"/>
      <c r="AW76" s="51"/>
      <c r="AX76" s="51"/>
      <c r="AY76" s="51"/>
      <c r="AZ76" s="51"/>
      <c r="BA76" s="51"/>
    </row>
    <row r="77" spans="1:53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38" t="s">
        <v>205</v>
      </c>
      <c r="Z77" s="15" t="s">
        <v>205</v>
      </c>
      <c r="AA77" s="18"/>
      <c r="AC77" s="10" t="s">
        <v>204</v>
      </c>
      <c r="AD77" s="10" t="s">
        <v>204</v>
      </c>
      <c r="AE77" s="138" t="s">
        <v>205</v>
      </c>
      <c r="AF77" s="138" t="s">
        <v>205</v>
      </c>
      <c r="AG77" s="15" t="s">
        <v>258</v>
      </c>
      <c r="AH77" s="16"/>
      <c r="AI77" s="16"/>
      <c r="AJ77" s="16"/>
      <c r="AK77" s="16"/>
      <c r="AL77" s="16"/>
      <c r="AM77" s="16"/>
      <c r="AN77" s="16"/>
      <c r="AO77" s="18"/>
      <c r="AP77" s="19" t="s">
        <v>259</v>
      </c>
      <c r="AQ77" s="22" t="s">
        <v>211</v>
      </c>
      <c r="AR77" s="26"/>
      <c r="AS77" s="30"/>
      <c r="AT77" s="34" t="s">
        <v>211</v>
      </c>
      <c r="AU77" s="51"/>
      <c r="AV77" s="51"/>
      <c r="AW77" s="51"/>
      <c r="AX77" s="51"/>
      <c r="AY77" s="51"/>
      <c r="AZ77" s="51"/>
      <c r="BA77" s="51"/>
    </row>
    <row r="78" spans="1:53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1:53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7" t="s">
        <v>203</v>
      </c>
      <c r="K79" s="7" t="s">
        <v>203</v>
      </c>
      <c r="L79" s="7" t="s">
        <v>203</v>
      </c>
      <c r="M79" s="7" t="s">
        <v>203</v>
      </c>
      <c r="N79" s="7" t="s">
        <v>203</v>
      </c>
      <c r="O79" s="7" t="s">
        <v>203</v>
      </c>
      <c r="P79" s="7" t="s">
        <v>203</v>
      </c>
      <c r="Q79" s="9" t="s">
        <v>203</v>
      </c>
      <c r="R79" s="9"/>
      <c r="S79" s="9"/>
      <c r="T79" s="9"/>
      <c r="U79" s="9"/>
      <c r="V79" s="9"/>
      <c r="W79" s="9"/>
      <c r="X79" s="9"/>
      <c r="Y79" s="138" t="s">
        <v>205</v>
      </c>
      <c r="Z79" s="15" t="s">
        <v>205</v>
      </c>
      <c r="AA79" s="18"/>
      <c r="AC79" s="10" t="s">
        <v>204</v>
      </c>
      <c r="AD79" s="10" t="s">
        <v>204</v>
      </c>
      <c r="AE79" s="138" t="s">
        <v>205</v>
      </c>
      <c r="AF79" s="138" t="s">
        <v>205</v>
      </c>
      <c r="AG79" s="15" t="s">
        <v>258</v>
      </c>
      <c r="AH79" s="16"/>
      <c r="AI79" s="16"/>
      <c r="AJ79" s="16"/>
      <c r="AK79" s="16"/>
      <c r="AL79" s="16"/>
      <c r="AM79" s="16"/>
      <c r="AN79" s="16"/>
      <c r="AO79" s="18"/>
      <c r="AP79" s="19" t="s">
        <v>259</v>
      </c>
      <c r="AQ79" s="22" t="s">
        <v>211</v>
      </c>
      <c r="AR79" s="26"/>
      <c r="AS79" s="30"/>
      <c r="AT79" s="34" t="s">
        <v>211</v>
      </c>
      <c r="AU79" s="51"/>
      <c r="AV79" s="51"/>
      <c r="AW79" s="51"/>
      <c r="AX79" s="51"/>
      <c r="AY79" s="51"/>
      <c r="AZ79" s="51"/>
      <c r="BA79" s="51"/>
    </row>
    <row r="80" spans="1:53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7" t="s">
        <v>203</v>
      </c>
      <c r="K80" s="7" t="s">
        <v>203</v>
      </c>
      <c r="L80" s="7" t="s">
        <v>203</v>
      </c>
      <c r="M80" s="7" t="s">
        <v>203</v>
      </c>
      <c r="N80" s="7" t="s">
        <v>203</v>
      </c>
      <c r="O80" s="7" t="s">
        <v>203</v>
      </c>
      <c r="P80" s="7" t="s">
        <v>203</v>
      </c>
      <c r="Q80" s="9" t="s">
        <v>203</v>
      </c>
      <c r="R80" s="9"/>
      <c r="S80" s="9"/>
      <c r="T80" s="9"/>
      <c r="U80" s="9"/>
      <c r="V80" s="9"/>
      <c r="W80" s="9"/>
      <c r="X80" s="9"/>
      <c r="Y80" s="138" t="s">
        <v>205</v>
      </c>
      <c r="Z80" s="15" t="s">
        <v>205</v>
      </c>
      <c r="AA80" s="18"/>
      <c r="AC80" s="10" t="s">
        <v>204</v>
      </c>
      <c r="AD80" s="10" t="s">
        <v>204</v>
      </c>
      <c r="AE80" s="138" t="s">
        <v>205</v>
      </c>
      <c r="AF80" s="138" t="s">
        <v>205</v>
      </c>
      <c r="AG80" s="15" t="s">
        <v>258</v>
      </c>
      <c r="AH80" s="16"/>
      <c r="AI80" s="16"/>
      <c r="AJ80" s="16"/>
      <c r="AK80" s="16"/>
      <c r="AL80" s="16"/>
      <c r="AM80" s="16"/>
      <c r="AN80" s="16"/>
      <c r="AO80" s="18"/>
      <c r="AP80" s="19" t="s">
        <v>259</v>
      </c>
      <c r="AQ80" s="22" t="s">
        <v>211</v>
      </c>
      <c r="AR80" s="26"/>
      <c r="AS80" s="30"/>
      <c r="AT80" s="34" t="s">
        <v>211</v>
      </c>
      <c r="AU80" s="51"/>
      <c r="AV80" s="51"/>
      <c r="AW80" s="51"/>
      <c r="AX80" s="51"/>
      <c r="AY80" s="51"/>
      <c r="AZ80" s="51"/>
      <c r="BA80" s="51"/>
    </row>
    <row r="81" spans="1:53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7" t="s">
        <v>203</v>
      </c>
      <c r="K81" s="7" t="s">
        <v>203</v>
      </c>
      <c r="L81" s="7" t="s">
        <v>203</v>
      </c>
      <c r="M81" s="7" t="s">
        <v>203</v>
      </c>
      <c r="N81" s="7" t="s">
        <v>203</v>
      </c>
      <c r="O81" s="7" t="s">
        <v>203</v>
      </c>
      <c r="P81" s="7" t="s">
        <v>203</v>
      </c>
      <c r="Q81" s="9" t="s">
        <v>203</v>
      </c>
      <c r="R81" s="9"/>
      <c r="S81" s="9"/>
      <c r="T81" s="9"/>
      <c r="U81" s="9"/>
      <c r="V81" s="9"/>
      <c r="W81" s="9"/>
      <c r="X81" s="9"/>
      <c r="Y81" s="138" t="s">
        <v>205</v>
      </c>
      <c r="Z81" s="15" t="s">
        <v>205</v>
      </c>
      <c r="AA81" s="18"/>
      <c r="AC81" s="10" t="s">
        <v>204</v>
      </c>
      <c r="AD81" s="10" t="s">
        <v>204</v>
      </c>
      <c r="AE81" s="138" t="s">
        <v>205</v>
      </c>
      <c r="AF81" s="138" t="s">
        <v>205</v>
      </c>
      <c r="AG81" s="15" t="s">
        <v>258</v>
      </c>
      <c r="AH81" s="16"/>
      <c r="AI81" s="16"/>
      <c r="AJ81" s="16"/>
      <c r="AK81" s="16"/>
      <c r="AL81" s="16"/>
      <c r="AM81" s="16"/>
      <c r="AN81" s="16"/>
      <c r="AO81" s="18"/>
      <c r="AP81" s="19" t="s">
        <v>259</v>
      </c>
      <c r="AQ81" s="22" t="s">
        <v>211</v>
      </c>
      <c r="AR81" s="26"/>
      <c r="AS81" s="30"/>
      <c r="AT81" s="34" t="s">
        <v>211</v>
      </c>
      <c r="AU81" s="51"/>
      <c r="AV81" s="51"/>
      <c r="AW81" s="51"/>
      <c r="AX81" s="51"/>
      <c r="AY81" s="51"/>
      <c r="AZ81" s="51"/>
      <c r="BA81" s="51"/>
    </row>
  </sheetData>
  <mergeCells count="59">
    <mergeCell ref="B3:B5"/>
    <mergeCell ref="C3:I3"/>
    <mergeCell ref="Q3:Q5"/>
    <mergeCell ref="R3:X3"/>
    <mergeCell ref="AC3:AC5"/>
    <mergeCell ref="C4:I4"/>
    <mergeCell ref="AZ3:AZ5"/>
    <mergeCell ref="BA3:BA5"/>
    <mergeCell ref="J3:P4"/>
    <mergeCell ref="AS3:AS5"/>
    <mergeCell ref="AP3:AP5"/>
    <mergeCell ref="AQ3:AQ5"/>
    <mergeCell ref="AR3:AR5"/>
    <mergeCell ref="AD3:AD5"/>
    <mergeCell ref="AE3:AE5"/>
    <mergeCell ref="AF3:AF5"/>
    <mergeCell ref="AG3:AG5"/>
    <mergeCell ref="AH3:AN4"/>
    <mergeCell ref="AO3:AO5"/>
    <mergeCell ref="R4:X4"/>
    <mergeCell ref="AW3:AW5"/>
    <mergeCell ref="AX3:AX5"/>
    <mergeCell ref="AY3:AY5"/>
    <mergeCell ref="AP47:AP49"/>
    <mergeCell ref="AQ47:AQ49"/>
    <mergeCell ref="Y3:Y5"/>
    <mergeCell ref="Z3:Z5"/>
    <mergeCell ref="AA3:AA5"/>
    <mergeCell ref="AD47:AD49"/>
    <mergeCell ref="AE47:AE49"/>
    <mergeCell ref="AG47:AG49"/>
    <mergeCell ref="AH47:AN48"/>
    <mergeCell ref="AO47:AO49"/>
    <mergeCell ref="AU47:AU49"/>
    <mergeCell ref="AT3:AT5"/>
    <mergeCell ref="AU3:AU5"/>
    <mergeCell ref="AV3:AV5"/>
    <mergeCell ref="AV47:AV49"/>
    <mergeCell ref="C47:I47"/>
    <mergeCell ref="Q47:Q49"/>
    <mergeCell ref="R47:X47"/>
    <mergeCell ref="AC47:AC49"/>
    <mergeCell ref="AA47:AA49"/>
    <mergeCell ref="BA47:BA49"/>
    <mergeCell ref="J47:P48"/>
    <mergeCell ref="Y47:Y49"/>
    <mergeCell ref="B2:AA2"/>
    <mergeCell ref="AC2:BA2"/>
    <mergeCell ref="C48:I48"/>
    <mergeCell ref="R48:X48"/>
    <mergeCell ref="Z47:Z49"/>
    <mergeCell ref="AT47:AT49"/>
    <mergeCell ref="AW47:AW49"/>
    <mergeCell ref="AX47:AX49"/>
    <mergeCell ref="AY47:AY49"/>
    <mergeCell ref="AZ47:AZ49"/>
    <mergeCell ref="AR47:AR49"/>
    <mergeCell ref="AS47:AS49"/>
    <mergeCell ref="B47:B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">
    <tabColor theme="9" tint="0.39997558519241921"/>
  </sheetPr>
  <dimension ref="A1:BF85"/>
  <sheetViews>
    <sheetView zoomScale="55" zoomScaleNormal="55" zoomScalePageLayoutView="85" workbookViewId="0">
      <selection activeCell="W34" sqref="W34"/>
    </sheetView>
  </sheetViews>
  <sheetFormatPr baseColWidth="10" defaultColWidth="10.875" defaultRowHeight="17.25" outlineLevelRow="1" outlineLevelCol="1"/>
  <cols>
    <col min="1" max="1" width="22.125" style="1" bestFit="1" customWidth="1"/>
    <col min="2" max="2" width="17.375" style="1" customWidth="1"/>
    <col min="3" max="7" width="17.375" style="1" hidden="1" customWidth="1" outlineLevel="1"/>
    <col min="8" max="12" width="10.875" style="1" hidden="1" customWidth="1"/>
    <col min="13" max="13" width="14.875" style="1" customWidth="1"/>
    <col min="14" max="21" width="14.875" style="1" customWidth="1" outlineLevel="1"/>
    <col min="22" max="22" width="15" style="1" customWidth="1"/>
    <col min="23" max="23" width="14" style="1" customWidth="1"/>
    <col min="24" max="24" width="24.75" style="1" customWidth="1"/>
    <col min="25" max="25" width="14.875" style="1" customWidth="1" outlineLevel="1"/>
    <col min="26" max="27" width="12.875" style="1" customWidth="1"/>
    <col min="28" max="29" width="13.25" style="1" customWidth="1"/>
    <col min="30" max="30" width="13.875" style="1" customWidth="1"/>
    <col min="31" max="37" width="12.625" style="1" hidden="1" customWidth="1" outlineLevel="1"/>
    <col min="38" max="38" width="14" style="1" hidden="1" customWidth="1"/>
    <col min="39" max="39" width="16.625" style="1" customWidth="1"/>
    <col min="40" max="42" width="21.25" style="1" customWidth="1"/>
    <col min="43" max="43" width="18" style="1" customWidth="1"/>
    <col min="44" max="48" width="14.5" style="1" hidden="1" customWidth="1" outlineLevel="1"/>
    <col min="49" max="50" width="10.875" style="1" hidden="1" customWidth="1"/>
    <col min="51" max="51" width="13.375" style="1" hidden="1" customWidth="1"/>
    <col min="52" max="53" width="10.875" style="1" hidden="1" customWidth="1"/>
    <col min="54" max="54" width="13.125" style="1" customWidth="1"/>
    <col min="55" max="55" width="13.375" style="1" customWidth="1"/>
    <col min="56" max="16384" width="10.875" style="1"/>
  </cols>
  <sheetData>
    <row r="1" spans="1:58" ht="24.95" customHeight="1">
      <c r="A1" s="139" t="s">
        <v>272</v>
      </c>
      <c r="C1" s="54"/>
      <c r="D1" s="55"/>
      <c r="E1" s="54"/>
      <c r="F1" s="54"/>
      <c r="G1" s="54"/>
    </row>
    <row r="2" spans="1:58" ht="45" customHeight="1">
      <c r="B2" s="550" t="s">
        <v>347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2"/>
      <c r="Z2" s="558" t="s">
        <v>38</v>
      </c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59"/>
      <c r="AU2" s="559"/>
      <c r="AV2" s="559"/>
      <c r="AW2" s="559"/>
      <c r="AX2" s="559"/>
      <c r="AY2" s="559"/>
      <c r="AZ2" s="559"/>
      <c r="BA2" s="559"/>
      <c r="BB2" s="559"/>
      <c r="BC2" s="560"/>
    </row>
    <row r="3" spans="1:58" ht="30" customHeight="1">
      <c r="A3" s="3"/>
      <c r="B3" s="478" t="s">
        <v>273</v>
      </c>
      <c r="C3" s="555" t="s">
        <v>346</v>
      </c>
      <c r="D3" s="500"/>
      <c r="E3" s="500"/>
      <c r="F3" s="500"/>
      <c r="G3" s="500"/>
      <c r="H3" s="575" t="s">
        <v>71</v>
      </c>
      <c r="I3" s="576"/>
      <c r="J3" s="576"/>
      <c r="K3" s="576"/>
      <c r="L3" s="577"/>
      <c r="M3" s="481" t="s">
        <v>30</v>
      </c>
      <c r="N3" s="554" t="s">
        <v>30</v>
      </c>
      <c r="O3" s="476"/>
      <c r="P3" s="476"/>
      <c r="Q3" s="476"/>
      <c r="R3" s="476"/>
      <c r="S3" s="581" t="s">
        <v>30</v>
      </c>
      <c r="T3" s="582"/>
      <c r="U3" s="583"/>
      <c r="V3" s="507" t="s">
        <v>70</v>
      </c>
      <c r="W3" s="494" t="s">
        <v>50</v>
      </c>
      <c r="X3" s="491" t="s">
        <v>53</v>
      </c>
      <c r="Z3" s="515" t="s">
        <v>69</v>
      </c>
      <c r="AA3" s="518" t="s">
        <v>51</v>
      </c>
      <c r="AB3" s="507" t="s">
        <v>52</v>
      </c>
      <c r="AC3" s="507" t="s">
        <v>70</v>
      </c>
      <c r="AD3" s="521" t="s">
        <v>50</v>
      </c>
      <c r="AE3" s="570" t="s">
        <v>50</v>
      </c>
      <c r="AF3" s="570"/>
      <c r="AG3" s="570"/>
      <c r="AH3" s="570"/>
      <c r="AI3" s="570"/>
      <c r="AJ3" s="570"/>
      <c r="AK3" s="570"/>
      <c r="AL3" s="522" t="s">
        <v>53</v>
      </c>
      <c r="AM3" s="523" t="s">
        <v>54</v>
      </c>
      <c r="AN3" s="527" t="s">
        <v>368</v>
      </c>
      <c r="AO3" s="531" t="s">
        <v>369</v>
      </c>
      <c r="AP3" s="532" t="s">
        <v>370</v>
      </c>
      <c r="AQ3" s="533" t="s">
        <v>34</v>
      </c>
      <c r="AR3" s="584" t="s">
        <v>34</v>
      </c>
      <c r="AS3" s="584"/>
      <c r="AT3" s="584"/>
      <c r="AU3" s="584"/>
      <c r="AV3" s="584"/>
      <c r="AW3" s="528" t="s">
        <v>58</v>
      </c>
      <c r="AX3" s="528" t="s">
        <v>59</v>
      </c>
      <c r="AY3" s="528" t="s">
        <v>48</v>
      </c>
      <c r="AZ3" s="528" t="s">
        <v>64</v>
      </c>
      <c r="BA3" s="528" t="s">
        <v>65</v>
      </c>
      <c r="BB3" s="528" t="s">
        <v>274</v>
      </c>
      <c r="BC3" s="528" t="s">
        <v>275</v>
      </c>
    </row>
    <row r="4" spans="1:58" ht="26.1" customHeight="1">
      <c r="A4" s="3"/>
      <c r="B4" s="479"/>
      <c r="C4" s="553" t="s">
        <v>36</v>
      </c>
      <c r="D4" s="474"/>
      <c r="E4" s="474"/>
      <c r="F4" s="474"/>
      <c r="G4" s="474"/>
      <c r="H4" s="578"/>
      <c r="I4" s="579"/>
      <c r="J4" s="579"/>
      <c r="K4" s="579"/>
      <c r="L4" s="580"/>
      <c r="M4" s="482"/>
      <c r="N4" s="484" t="s">
        <v>36</v>
      </c>
      <c r="O4" s="484"/>
      <c r="P4" s="484"/>
      <c r="Q4" s="484"/>
      <c r="R4" s="484"/>
      <c r="S4" s="581" t="s">
        <v>36</v>
      </c>
      <c r="T4" s="582"/>
      <c r="U4" s="583"/>
      <c r="V4" s="508"/>
      <c r="W4" s="495"/>
      <c r="X4" s="492"/>
      <c r="Z4" s="516"/>
      <c r="AA4" s="519"/>
      <c r="AB4" s="508"/>
      <c r="AC4" s="508"/>
      <c r="AD4" s="521"/>
      <c r="AE4" s="570"/>
      <c r="AF4" s="570"/>
      <c r="AG4" s="570"/>
      <c r="AH4" s="570"/>
      <c r="AI4" s="570"/>
      <c r="AJ4" s="570"/>
      <c r="AK4" s="570"/>
      <c r="AL4" s="522"/>
      <c r="AM4" s="523"/>
      <c r="AN4" s="527"/>
      <c r="AO4" s="531"/>
      <c r="AP4" s="532"/>
      <c r="AQ4" s="533"/>
      <c r="AR4" s="584"/>
      <c r="AS4" s="584"/>
      <c r="AT4" s="584"/>
      <c r="AU4" s="584"/>
      <c r="AV4" s="584"/>
      <c r="AW4" s="529"/>
      <c r="AX4" s="529"/>
      <c r="AY4" s="529"/>
      <c r="AZ4" s="529"/>
      <c r="BA4" s="529"/>
      <c r="BB4" s="529"/>
      <c r="BC4" s="529"/>
    </row>
    <row r="5" spans="1:58" ht="26.1" customHeight="1">
      <c r="A5" s="3"/>
      <c r="B5" s="480"/>
      <c r="C5" s="179" t="s">
        <v>276</v>
      </c>
      <c r="D5" s="57" t="s">
        <v>277</v>
      </c>
      <c r="E5" s="179" t="s">
        <v>278</v>
      </c>
      <c r="F5" s="179" t="s">
        <v>279</v>
      </c>
      <c r="G5" s="179" t="s">
        <v>280</v>
      </c>
      <c r="H5" s="20" t="s">
        <v>276</v>
      </c>
      <c r="I5" s="21" t="s">
        <v>277</v>
      </c>
      <c r="J5" s="20" t="s">
        <v>278</v>
      </c>
      <c r="K5" s="20" t="s">
        <v>279</v>
      </c>
      <c r="L5" s="20" t="s">
        <v>280</v>
      </c>
      <c r="M5" s="483"/>
      <c r="N5" s="180" t="s">
        <v>276</v>
      </c>
      <c r="O5" s="8" t="s">
        <v>277</v>
      </c>
      <c r="P5" s="180" t="s">
        <v>278</v>
      </c>
      <c r="Q5" s="180" t="s">
        <v>279</v>
      </c>
      <c r="R5" s="180" t="s">
        <v>280</v>
      </c>
      <c r="S5" s="431" t="s">
        <v>378</v>
      </c>
      <c r="T5" s="431" t="s">
        <v>379</v>
      </c>
      <c r="U5" s="431" t="s">
        <v>380</v>
      </c>
      <c r="V5" s="509"/>
      <c r="W5" s="496"/>
      <c r="X5" s="493"/>
      <c r="Z5" s="517"/>
      <c r="AA5" s="520"/>
      <c r="AB5" s="509"/>
      <c r="AC5" s="509"/>
      <c r="AD5" s="521"/>
      <c r="AE5" s="13" t="s">
        <v>44</v>
      </c>
      <c r="AF5" s="14" t="s">
        <v>45</v>
      </c>
      <c r="AG5" s="13" t="s">
        <v>46</v>
      </c>
      <c r="AH5" s="13" t="s">
        <v>47</v>
      </c>
      <c r="AI5" s="13" t="s">
        <v>63</v>
      </c>
      <c r="AJ5" s="13" t="s">
        <v>61</v>
      </c>
      <c r="AK5" s="13" t="s">
        <v>62</v>
      </c>
      <c r="AL5" s="522"/>
      <c r="AM5" s="523"/>
      <c r="AN5" s="527"/>
      <c r="AO5" s="531"/>
      <c r="AP5" s="532"/>
      <c r="AQ5" s="533"/>
      <c r="AR5" s="32" t="s">
        <v>276</v>
      </c>
      <c r="AS5" s="33" t="s">
        <v>277</v>
      </c>
      <c r="AT5" s="32" t="s">
        <v>278</v>
      </c>
      <c r="AU5" s="32" t="s">
        <v>279</v>
      </c>
      <c r="AV5" s="32" t="s">
        <v>280</v>
      </c>
      <c r="AW5" s="530"/>
      <c r="AX5" s="530"/>
      <c r="AY5" s="530"/>
      <c r="AZ5" s="530"/>
      <c r="BA5" s="530"/>
      <c r="BB5" s="530"/>
      <c r="BC5" s="530"/>
    </row>
    <row r="6" spans="1:58" ht="29.1" customHeight="1">
      <c r="A6" s="5" t="s">
        <v>6</v>
      </c>
      <c r="B6" s="425">
        <v>3.9005264197530867</v>
      </c>
      <c r="C6" s="425" t="s">
        <v>409</v>
      </c>
      <c r="D6" s="425" t="s">
        <v>409</v>
      </c>
      <c r="E6" s="425" t="s">
        <v>409</v>
      </c>
      <c r="F6" s="425" t="s">
        <v>409</v>
      </c>
      <c r="G6" s="425" t="s">
        <v>409</v>
      </c>
      <c r="H6" s="295" t="s">
        <v>245</v>
      </c>
      <c r="I6" s="295" t="s">
        <v>245</v>
      </c>
      <c r="J6" s="295" t="s">
        <v>245</v>
      </c>
      <c r="K6" s="295" t="s">
        <v>245</v>
      </c>
      <c r="L6" s="295" t="s">
        <v>245</v>
      </c>
      <c r="M6" s="428">
        <v>10</v>
      </c>
      <c r="N6" s="428">
        <v>8</v>
      </c>
      <c r="O6" s="428">
        <v>2</v>
      </c>
      <c r="P6" s="428">
        <v>0</v>
      </c>
      <c r="Q6" s="428">
        <v>0</v>
      </c>
      <c r="R6" s="428">
        <v>0</v>
      </c>
      <c r="S6" s="428">
        <v>3.9005264197530867</v>
      </c>
      <c r="T6" s="428" t="s">
        <v>281</v>
      </c>
      <c r="U6" s="428" t="s">
        <v>281</v>
      </c>
      <c r="V6" s="433">
        <v>3.7073800738007381</v>
      </c>
      <c r="W6" s="15" t="s">
        <v>254</v>
      </c>
      <c r="X6" s="386" t="s">
        <v>175</v>
      </c>
      <c r="Z6" s="11">
        <v>15</v>
      </c>
      <c r="AA6" s="10">
        <v>35</v>
      </c>
      <c r="AB6" s="12" t="s">
        <v>282</v>
      </c>
      <c r="AC6" s="387">
        <v>3.3</v>
      </c>
      <c r="AD6" s="182">
        <v>0.72</v>
      </c>
      <c r="AE6" s="16"/>
      <c r="AF6" s="16"/>
      <c r="AG6" s="16"/>
      <c r="AH6" s="16"/>
      <c r="AI6" s="16"/>
      <c r="AJ6" s="16"/>
      <c r="AK6" s="16"/>
      <c r="AL6" s="183" t="s">
        <v>281</v>
      </c>
      <c r="AM6" s="135">
        <v>9.0909090909090912E-2</v>
      </c>
      <c r="AN6" s="120">
        <v>167.73410341728214</v>
      </c>
      <c r="AO6" s="119">
        <v>151.69571649826298</v>
      </c>
      <c r="AP6" s="118">
        <v>137.19088685664639</v>
      </c>
      <c r="AQ6" s="184">
        <v>0.1</v>
      </c>
      <c r="AR6" s="35"/>
      <c r="AS6" s="35"/>
      <c r="AT6" s="35"/>
      <c r="AU6" s="35"/>
      <c r="AV6" s="35"/>
      <c r="AW6" s="51"/>
      <c r="AX6" s="51"/>
      <c r="AY6" s="51"/>
      <c r="AZ6" s="51"/>
      <c r="BA6" s="51"/>
      <c r="BB6" s="185">
        <v>0.14393086419753087</v>
      </c>
      <c r="BC6" s="185">
        <v>0.32498371942691667</v>
      </c>
      <c r="BE6" s="186"/>
      <c r="BF6" s="187"/>
    </row>
    <row r="7" spans="1:58" ht="29.1" customHeight="1">
      <c r="A7" s="5" t="s">
        <v>9</v>
      </c>
      <c r="B7" s="425">
        <v>4.3743845500848897</v>
      </c>
      <c r="C7" s="425" t="s">
        <v>409</v>
      </c>
      <c r="D7" s="425" t="s">
        <v>409</v>
      </c>
      <c r="E7" s="425" t="s">
        <v>409</v>
      </c>
      <c r="F7" s="425" t="s">
        <v>409</v>
      </c>
      <c r="G7" s="425" t="s">
        <v>409</v>
      </c>
      <c r="H7" s="295" t="s">
        <v>245</v>
      </c>
      <c r="I7" s="295" t="s">
        <v>245</v>
      </c>
      <c r="J7" s="295" t="s">
        <v>245</v>
      </c>
      <c r="K7" s="295" t="s">
        <v>245</v>
      </c>
      <c r="L7" s="295" t="s">
        <v>245</v>
      </c>
      <c r="M7" s="428">
        <v>7</v>
      </c>
      <c r="N7" s="428">
        <v>4</v>
      </c>
      <c r="O7" s="428">
        <v>0</v>
      </c>
      <c r="P7" s="428">
        <v>3</v>
      </c>
      <c r="Q7" s="428">
        <v>0</v>
      </c>
      <c r="R7" s="428">
        <v>0</v>
      </c>
      <c r="S7" s="428">
        <v>0.77843378607809854</v>
      </c>
      <c r="T7" s="428">
        <v>3.5959507640067914</v>
      </c>
      <c r="U7" s="428" t="s">
        <v>281</v>
      </c>
      <c r="V7" s="433">
        <v>4.099212598425197</v>
      </c>
      <c r="W7" s="15" t="s">
        <v>254</v>
      </c>
      <c r="X7" s="386" t="s">
        <v>175</v>
      </c>
      <c r="Z7" s="11">
        <v>15</v>
      </c>
      <c r="AA7" s="10">
        <v>35</v>
      </c>
      <c r="AB7" s="12" t="s">
        <v>282</v>
      </c>
      <c r="AC7" s="387">
        <v>3.3</v>
      </c>
      <c r="AD7" s="182">
        <v>0.72</v>
      </c>
      <c r="AE7" s="16"/>
      <c r="AF7" s="16"/>
      <c r="AG7" s="16"/>
      <c r="AH7" s="16"/>
      <c r="AI7" s="16"/>
      <c r="AJ7" s="16"/>
      <c r="AK7" s="16"/>
      <c r="AL7" s="183" t="s">
        <v>281</v>
      </c>
      <c r="AM7" s="135">
        <v>9.0909090909090912E-2</v>
      </c>
      <c r="AN7" s="120">
        <v>169.65472292206016</v>
      </c>
      <c r="AO7" s="119">
        <v>153.43269035129651</v>
      </c>
      <c r="AP7" s="118">
        <v>138.7617748740889</v>
      </c>
      <c r="AQ7" s="184">
        <v>0.1</v>
      </c>
      <c r="AR7" s="35"/>
      <c r="AS7" s="35"/>
      <c r="AT7" s="35"/>
      <c r="AU7" s="35"/>
      <c r="AV7" s="35"/>
      <c r="AW7" s="51"/>
      <c r="AX7" s="51"/>
      <c r="AY7" s="51"/>
      <c r="AZ7" s="51"/>
      <c r="BA7" s="51"/>
      <c r="BB7" s="185">
        <v>0.44777164685908322</v>
      </c>
      <c r="BC7" s="185">
        <v>0.52201039645913627</v>
      </c>
      <c r="BE7" s="186"/>
      <c r="BF7" s="187"/>
    </row>
    <row r="8" spans="1:58" ht="29.1" customHeight="1">
      <c r="A8" s="5" t="s">
        <v>18</v>
      </c>
      <c r="B8" s="425">
        <v>3.6613199462786818</v>
      </c>
      <c r="C8" s="425" t="s">
        <v>409</v>
      </c>
      <c r="D8" s="425" t="s">
        <v>409</v>
      </c>
      <c r="E8" s="425" t="s">
        <v>409</v>
      </c>
      <c r="F8" s="425" t="s">
        <v>409</v>
      </c>
      <c r="G8" s="425" t="s">
        <v>409</v>
      </c>
      <c r="H8" s="295" t="s">
        <v>245</v>
      </c>
      <c r="I8" s="295" t="s">
        <v>245</v>
      </c>
      <c r="J8" s="295" t="s">
        <v>245</v>
      </c>
      <c r="K8" s="295" t="s">
        <v>245</v>
      </c>
      <c r="L8" s="295" t="s">
        <v>245</v>
      </c>
      <c r="M8" s="428">
        <v>11</v>
      </c>
      <c r="N8" s="428">
        <v>3</v>
      </c>
      <c r="O8" s="428">
        <v>0</v>
      </c>
      <c r="P8" s="428">
        <v>8</v>
      </c>
      <c r="Q8" s="428">
        <v>0</v>
      </c>
      <c r="R8" s="428">
        <v>0</v>
      </c>
      <c r="S8" s="428">
        <v>1.2284691925013997</v>
      </c>
      <c r="T8" s="428">
        <v>2.4328507537772817</v>
      </c>
      <c r="U8" s="428" t="s">
        <v>281</v>
      </c>
      <c r="V8" s="433">
        <v>4.3499999999999996</v>
      </c>
      <c r="W8" s="15" t="s">
        <v>254</v>
      </c>
      <c r="X8" s="386" t="s">
        <v>175</v>
      </c>
      <c r="Z8" s="11">
        <v>15</v>
      </c>
      <c r="AA8" s="10">
        <v>35</v>
      </c>
      <c r="AB8" s="12" t="s">
        <v>282</v>
      </c>
      <c r="AC8" s="387">
        <v>3.3</v>
      </c>
      <c r="AD8" s="182">
        <v>0.72</v>
      </c>
      <c r="AE8" s="16"/>
      <c r="AF8" s="16"/>
      <c r="AG8" s="16"/>
      <c r="AH8" s="16"/>
      <c r="AI8" s="16"/>
      <c r="AJ8" s="16"/>
      <c r="AK8" s="16"/>
      <c r="AL8" s="183" t="s">
        <v>281</v>
      </c>
      <c r="AM8" s="135">
        <v>9.0909090909090912E-2</v>
      </c>
      <c r="AN8" s="120">
        <v>143.24620473136213</v>
      </c>
      <c r="AO8" s="119">
        <v>129.54929987208527</v>
      </c>
      <c r="AP8" s="118">
        <v>117.16206463425431</v>
      </c>
      <c r="AQ8" s="184">
        <v>0.1</v>
      </c>
      <c r="AR8" s="35"/>
      <c r="AS8" s="35"/>
      <c r="AT8" s="35"/>
      <c r="AU8" s="35"/>
      <c r="AV8" s="35"/>
      <c r="AW8" s="51"/>
      <c r="AX8" s="51"/>
      <c r="AY8" s="51"/>
      <c r="AZ8" s="51"/>
      <c r="BA8" s="51"/>
      <c r="BB8" s="185">
        <v>0.22883249664241762</v>
      </c>
      <c r="BC8" s="185">
        <v>0.48995847035884971</v>
      </c>
      <c r="BE8" s="186"/>
      <c r="BF8" s="187"/>
    </row>
    <row r="9" spans="1:58" ht="29.1" customHeight="1">
      <c r="A9" s="5" t="s">
        <v>16</v>
      </c>
      <c r="B9" s="425">
        <v>0.67557352160569384</v>
      </c>
      <c r="C9" s="425" t="s">
        <v>409</v>
      </c>
      <c r="D9" s="425" t="s">
        <v>409</v>
      </c>
      <c r="E9" s="425" t="s">
        <v>409</v>
      </c>
      <c r="F9" s="425" t="s">
        <v>409</v>
      </c>
      <c r="G9" s="425" t="s">
        <v>409</v>
      </c>
      <c r="H9" s="295" t="s">
        <v>245</v>
      </c>
      <c r="I9" s="295" t="s">
        <v>245</v>
      </c>
      <c r="J9" s="295" t="s">
        <v>245</v>
      </c>
      <c r="K9" s="295" t="s">
        <v>245</v>
      </c>
      <c r="L9" s="295" t="s">
        <v>245</v>
      </c>
      <c r="M9" s="428">
        <v>2</v>
      </c>
      <c r="N9" s="428">
        <v>2</v>
      </c>
      <c r="O9" s="428">
        <v>0</v>
      </c>
      <c r="P9" s="428">
        <v>0</v>
      </c>
      <c r="Q9" s="428">
        <v>0</v>
      </c>
      <c r="R9" s="428">
        <v>0</v>
      </c>
      <c r="S9" s="428">
        <v>2.4417473684210522</v>
      </c>
      <c r="T9" s="428" t="s">
        <v>281</v>
      </c>
      <c r="U9" s="428" t="s">
        <v>281</v>
      </c>
      <c r="V9" s="433">
        <v>3.7</v>
      </c>
      <c r="W9" s="15" t="s">
        <v>254</v>
      </c>
      <c r="X9" s="386" t="s">
        <v>175</v>
      </c>
      <c r="Z9" s="11">
        <v>15</v>
      </c>
      <c r="AA9" s="10">
        <v>35</v>
      </c>
      <c r="AB9" s="12" t="s">
        <v>282</v>
      </c>
      <c r="AC9" s="387">
        <v>3.3</v>
      </c>
      <c r="AD9" s="182">
        <v>0.72</v>
      </c>
      <c r="AE9" s="16"/>
      <c r="AF9" s="16"/>
      <c r="AG9" s="16"/>
      <c r="AH9" s="16"/>
      <c r="AI9" s="16"/>
      <c r="AJ9" s="16"/>
      <c r="AK9" s="16"/>
      <c r="AL9" s="183" t="s">
        <v>281</v>
      </c>
      <c r="AM9" s="135">
        <v>9.0909090909090912E-2</v>
      </c>
      <c r="AN9" s="120">
        <v>153.64956038224318</v>
      </c>
      <c r="AO9" s="119">
        <v>138.95790824268366</v>
      </c>
      <c r="AP9" s="118">
        <v>125.67104139540128</v>
      </c>
      <c r="AQ9" s="184">
        <v>0.1</v>
      </c>
      <c r="AR9" s="35"/>
      <c r="AS9" s="35"/>
      <c r="AT9" s="35"/>
      <c r="AU9" s="35"/>
      <c r="AV9" s="35"/>
      <c r="AW9" s="51"/>
      <c r="AX9" s="51"/>
      <c r="AY9" s="51"/>
      <c r="AZ9" s="51"/>
      <c r="BA9" s="51"/>
      <c r="BB9" s="185">
        <v>0.11235692299390253</v>
      </c>
      <c r="BC9" s="185">
        <v>0.14801891765518013</v>
      </c>
      <c r="BE9" s="186"/>
      <c r="BF9" s="187"/>
    </row>
    <row r="10" spans="1:58" ht="29.1" customHeight="1">
      <c r="A10" s="5" t="s">
        <v>22</v>
      </c>
      <c r="B10" s="425">
        <v>2.4417473684210527</v>
      </c>
      <c r="C10" s="425" t="s">
        <v>409</v>
      </c>
      <c r="D10" s="425" t="s">
        <v>409</v>
      </c>
      <c r="E10" s="425" t="s">
        <v>409</v>
      </c>
      <c r="F10" s="425" t="s">
        <v>409</v>
      </c>
      <c r="G10" s="425" t="s">
        <v>409</v>
      </c>
      <c r="H10" s="295" t="s">
        <v>245</v>
      </c>
      <c r="I10" s="295" t="s">
        <v>245</v>
      </c>
      <c r="J10" s="295" t="s">
        <v>245</v>
      </c>
      <c r="K10" s="295" t="s">
        <v>245</v>
      </c>
      <c r="L10" s="295" t="s">
        <v>245</v>
      </c>
      <c r="M10" s="428">
        <v>5</v>
      </c>
      <c r="N10" s="428">
        <v>5</v>
      </c>
      <c r="O10" s="428">
        <v>0</v>
      </c>
      <c r="P10" s="428">
        <v>0</v>
      </c>
      <c r="Q10" s="428">
        <v>0</v>
      </c>
      <c r="R10" s="428">
        <v>0</v>
      </c>
      <c r="S10" s="428">
        <v>0.7</v>
      </c>
      <c r="T10" s="428" t="s">
        <v>281</v>
      </c>
      <c r="U10" s="428" t="s">
        <v>281</v>
      </c>
      <c r="V10" s="433">
        <v>3.6999999999999997</v>
      </c>
      <c r="W10" s="15" t="s">
        <v>254</v>
      </c>
      <c r="X10" s="386" t="s">
        <v>175</v>
      </c>
      <c r="Z10" s="11">
        <v>15</v>
      </c>
      <c r="AA10" s="10">
        <v>35</v>
      </c>
      <c r="AB10" s="12" t="s">
        <v>282</v>
      </c>
      <c r="AC10" s="387">
        <v>3.3</v>
      </c>
      <c r="AD10" s="182">
        <v>0.72</v>
      </c>
      <c r="AE10" s="16"/>
      <c r="AF10" s="16"/>
      <c r="AG10" s="16"/>
      <c r="AH10" s="16"/>
      <c r="AI10" s="16"/>
      <c r="AJ10" s="16"/>
      <c r="AK10" s="16"/>
      <c r="AL10" s="183" t="s">
        <v>281</v>
      </c>
      <c r="AM10" s="135">
        <v>9.0909090909090912E-2</v>
      </c>
      <c r="AN10" s="120">
        <v>160.85188352516082</v>
      </c>
      <c r="AO10" s="119">
        <v>145.47156019155943</v>
      </c>
      <c r="AP10" s="118">
        <v>131.56187146081069</v>
      </c>
      <c r="AQ10" s="184">
        <v>0.1</v>
      </c>
      <c r="AR10" s="35"/>
      <c r="AS10" s="35"/>
      <c r="AT10" s="35"/>
      <c r="AU10" s="35"/>
      <c r="AV10" s="35"/>
      <c r="AW10" s="51"/>
      <c r="AX10" s="51"/>
      <c r="AY10" s="51"/>
      <c r="AZ10" s="51"/>
      <c r="BA10" s="51"/>
      <c r="BB10" s="185">
        <v>0.45339393240997233</v>
      </c>
      <c r="BC10" s="185">
        <v>0.48834947368421056</v>
      </c>
      <c r="BE10" s="186"/>
      <c r="BF10" s="187"/>
    </row>
    <row r="11" spans="1:58" ht="29.1" customHeight="1">
      <c r="A11" s="5" t="s">
        <v>19</v>
      </c>
      <c r="B11" s="425">
        <v>3.51960326547922</v>
      </c>
      <c r="C11" s="425" t="s">
        <v>409</v>
      </c>
      <c r="D11" s="425" t="s">
        <v>409</v>
      </c>
      <c r="E11" s="425" t="s">
        <v>409</v>
      </c>
      <c r="F11" s="425" t="s">
        <v>409</v>
      </c>
      <c r="G11" s="425" t="s">
        <v>409</v>
      </c>
      <c r="H11" s="295" t="s">
        <v>245</v>
      </c>
      <c r="I11" s="295" t="s">
        <v>245</v>
      </c>
      <c r="J11" s="295" t="s">
        <v>245</v>
      </c>
      <c r="K11" s="295" t="s">
        <v>245</v>
      </c>
      <c r="L11" s="295" t="s">
        <v>245</v>
      </c>
      <c r="M11" s="428">
        <v>7</v>
      </c>
      <c r="N11" s="428">
        <v>7</v>
      </c>
      <c r="O11" s="428">
        <v>0</v>
      </c>
      <c r="P11" s="428">
        <v>0</v>
      </c>
      <c r="Q11" s="428">
        <v>0</v>
      </c>
      <c r="R11" s="428">
        <v>0</v>
      </c>
      <c r="S11" s="428">
        <v>3.51960326547922</v>
      </c>
      <c r="T11" s="428" t="s">
        <v>281</v>
      </c>
      <c r="U11" s="428" t="s">
        <v>281</v>
      </c>
      <c r="V11" s="433">
        <v>3.7</v>
      </c>
      <c r="W11" s="15" t="s">
        <v>254</v>
      </c>
      <c r="X11" s="386" t="s">
        <v>175</v>
      </c>
      <c r="Z11" s="11">
        <v>15</v>
      </c>
      <c r="AA11" s="10">
        <v>35</v>
      </c>
      <c r="AB11" s="12" t="s">
        <v>282</v>
      </c>
      <c r="AC11" s="387">
        <v>3.3</v>
      </c>
      <c r="AD11" s="182">
        <v>0.72</v>
      </c>
      <c r="AE11" s="16"/>
      <c r="AF11" s="16"/>
      <c r="AG11" s="16"/>
      <c r="AH11" s="16"/>
      <c r="AI11" s="16"/>
      <c r="AJ11" s="16"/>
      <c r="AK11" s="16"/>
      <c r="AL11" s="183" t="s">
        <v>281</v>
      </c>
      <c r="AM11" s="135">
        <v>9.0909090909090912E-2</v>
      </c>
      <c r="AN11" s="120">
        <v>149.64826974728894</v>
      </c>
      <c r="AO11" s="119">
        <v>135.33921271553044</v>
      </c>
      <c r="AP11" s="118">
        <v>122.39835802572937</v>
      </c>
      <c r="AQ11" s="184">
        <v>0.1</v>
      </c>
      <c r="AR11" s="35"/>
      <c r="AS11" s="35"/>
      <c r="AT11" s="35"/>
      <c r="AU11" s="35"/>
      <c r="AV11" s="35"/>
      <c r="AW11" s="51"/>
      <c r="AX11" s="51"/>
      <c r="AY11" s="51"/>
      <c r="AZ11" s="51"/>
      <c r="BA11" s="51"/>
      <c r="BB11" s="185">
        <v>0.33707774547950986</v>
      </c>
      <c r="BC11" s="185">
        <v>0.50280046649703136</v>
      </c>
      <c r="BE11" s="186"/>
      <c r="BF11" s="187"/>
    </row>
    <row r="12" spans="1:58" ht="29.1" customHeight="1">
      <c r="A12" s="5" t="s">
        <v>3</v>
      </c>
      <c r="B12" s="425">
        <v>2.317065942857143</v>
      </c>
      <c r="C12" s="425" t="s">
        <v>409</v>
      </c>
      <c r="D12" s="425" t="s">
        <v>409</v>
      </c>
      <c r="E12" s="425" t="s">
        <v>409</v>
      </c>
      <c r="F12" s="425" t="s">
        <v>409</v>
      </c>
      <c r="G12" s="425" t="s">
        <v>409</v>
      </c>
      <c r="H12" s="295" t="s">
        <v>245</v>
      </c>
      <c r="I12" s="295" t="s">
        <v>245</v>
      </c>
      <c r="J12" s="295" t="s">
        <v>245</v>
      </c>
      <c r="K12" s="295" t="s">
        <v>245</v>
      </c>
      <c r="L12" s="295" t="s">
        <v>245</v>
      </c>
      <c r="M12" s="428">
        <v>7</v>
      </c>
      <c r="N12" s="428">
        <v>0</v>
      </c>
      <c r="O12" s="428">
        <v>7</v>
      </c>
      <c r="P12" s="428">
        <v>0</v>
      </c>
      <c r="Q12" s="428">
        <v>0</v>
      </c>
      <c r="R12" s="428">
        <v>0</v>
      </c>
      <c r="S12" s="428" t="s">
        <v>281</v>
      </c>
      <c r="T12" s="428">
        <v>2.317065942857143</v>
      </c>
      <c r="U12" s="428" t="s">
        <v>281</v>
      </c>
      <c r="V12" s="433">
        <v>3.7999999999999994</v>
      </c>
      <c r="W12" s="15" t="s">
        <v>254</v>
      </c>
      <c r="X12" s="386" t="s">
        <v>175</v>
      </c>
      <c r="Z12" s="11">
        <v>15</v>
      </c>
      <c r="AA12" s="10">
        <v>35</v>
      </c>
      <c r="AB12" s="12" t="s">
        <v>282</v>
      </c>
      <c r="AC12" s="387">
        <v>3.3</v>
      </c>
      <c r="AD12" s="182">
        <v>0.72</v>
      </c>
      <c r="AE12" s="16"/>
      <c r="AF12" s="16"/>
      <c r="AG12" s="16"/>
      <c r="AH12" s="16"/>
      <c r="AI12" s="16"/>
      <c r="AJ12" s="16"/>
      <c r="AK12" s="16"/>
      <c r="AL12" s="183" t="s">
        <v>281</v>
      </c>
      <c r="AM12" s="135">
        <v>9.0909090909090912E-2</v>
      </c>
      <c r="AN12" s="120">
        <v>196.54339598895274</v>
      </c>
      <c r="AO12" s="119">
        <v>177.75032429376617</v>
      </c>
      <c r="AP12" s="118">
        <v>160.75420711828411</v>
      </c>
      <c r="AQ12" s="184">
        <v>0.1</v>
      </c>
      <c r="AR12" s="35"/>
      <c r="AS12" s="35"/>
      <c r="AT12" s="35"/>
      <c r="AU12" s="35"/>
      <c r="AV12" s="35"/>
      <c r="AW12" s="51"/>
      <c r="AX12" s="51"/>
      <c r="AY12" s="51"/>
      <c r="AZ12" s="51"/>
      <c r="BA12" s="51"/>
      <c r="BB12" s="185">
        <v>0.25565688493087901</v>
      </c>
      <c r="BC12" s="185">
        <v>0.33100942040816322</v>
      </c>
      <c r="BE12" s="186"/>
      <c r="BF12" s="187"/>
    </row>
    <row r="13" spans="1:58" ht="29.1" customHeight="1">
      <c r="A13" s="5" t="s">
        <v>20</v>
      </c>
      <c r="B13" s="425">
        <v>0.72000000000000008</v>
      </c>
      <c r="C13" s="425" t="s">
        <v>409</v>
      </c>
      <c r="D13" s="425" t="s">
        <v>409</v>
      </c>
      <c r="E13" s="425" t="s">
        <v>409</v>
      </c>
      <c r="F13" s="425" t="s">
        <v>409</v>
      </c>
      <c r="G13" s="425" t="s">
        <v>409</v>
      </c>
      <c r="H13" s="295" t="s">
        <v>245</v>
      </c>
      <c r="I13" s="295" t="s">
        <v>245</v>
      </c>
      <c r="J13" s="295" t="s">
        <v>245</v>
      </c>
      <c r="K13" s="295" t="s">
        <v>245</v>
      </c>
      <c r="L13" s="295" t="s">
        <v>245</v>
      </c>
      <c r="M13" s="428">
        <v>2</v>
      </c>
      <c r="N13" s="428">
        <v>0</v>
      </c>
      <c r="O13" s="428">
        <v>0</v>
      </c>
      <c r="P13" s="428">
        <v>2</v>
      </c>
      <c r="Q13" s="428">
        <v>0</v>
      </c>
      <c r="R13" s="428">
        <v>0</v>
      </c>
      <c r="S13" s="428">
        <v>0.72000000000000008</v>
      </c>
      <c r="T13" s="428" t="s">
        <v>281</v>
      </c>
      <c r="U13" s="428" t="s">
        <v>281</v>
      </c>
      <c r="V13" s="433">
        <v>5</v>
      </c>
      <c r="W13" s="15" t="s">
        <v>254</v>
      </c>
      <c r="X13" s="386" t="s">
        <v>175</v>
      </c>
      <c r="Z13" s="11">
        <v>15</v>
      </c>
      <c r="AA13" s="10">
        <v>35</v>
      </c>
      <c r="AB13" s="12" t="s">
        <v>282</v>
      </c>
      <c r="AC13" s="387">
        <v>3.3</v>
      </c>
      <c r="AD13" s="182">
        <v>0.72</v>
      </c>
      <c r="AE13" s="16"/>
      <c r="AF13" s="16"/>
      <c r="AG13" s="16"/>
      <c r="AH13" s="16"/>
      <c r="AI13" s="16"/>
      <c r="AJ13" s="16"/>
      <c r="AK13" s="16"/>
      <c r="AL13" s="183" t="s">
        <v>281</v>
      </c>
      <c r="AM13" s="135">
        <v>9.0909090909090912E-2</v>
      </c>
      <c r="AN13" s="120">
        <v>151.56888925206698</v>
      </c>
      <c r="AO13" s="119">
        <v>137.076186568564</v>
      </c>
      <c r="AP13" s="118">
        <v>123.96924604317189</v>
      </c>
      <c r="AQ13" s="184">
        <v>0.1</v>
      </c>
      <c r="AR13" s="35"/>
      <c r="AS13" s="35"/>
      <c r="AT13" s="35"/>
      <c r="AU13" s="35"/>
      <c r="AV13" s="35"/>
      <c r="AW13" s="51"/>
      <c r="AX13" s="51"/>
      <c r="AY13" s="51"/>
      <c r="AZ13" s="51"/>
      <c r="BA13" s="51"/>
      <c r="BB13" s="185">
        <v>0.28800000000000003</v>
      </c>
      <c r="BC13" s="185">
        <v>0.36000000000000004</v>
      </c>
      <c r="BE13" s="186"/>
      <c r="BF13" s="187"/>
    </row>
    <row r="14" spans="1:58" ht="29.1" customHeight="1">
      <c r="A14" s="5" t="s">
        <v>13</v>
      </c>
      <c r="B14" s="425">
        <v>1.1971507371428571</v>
      </c>
      <c r="C14" s="425" t="s">
        <v>409</v>
      </c>
      <c r="D14" s="425" t="s">
        <v>409</v>
      </c>
      <c r="E14" s="425" t="s">
        <v>409</v>
      </c>
      <c r="F14" s="425" t="s">
        <v>409</v>
      </c>
      <c r="G14" s="425" t="s">
        <v>409</v>
      </c>
      <c r="H14" s="295" t="s">
        <v>245</v>
      </c>
      <c r="I14" s="295" t="s">
        <v>245</v>
      </c>
      <c r="J14" s="295" t="s">
        <v>245</v>
      </c>
      <c r="K14" s="295" t="s">
        <v>245</v>
      </c>
      <c r="L14" s="295" t="s">
        <v>245</v>
      </c>
      <c r="M14" s="428">
        <v>3</v>
      </c>
      <c r="N14" s="428">
        <v>3</v>
      </c>
      <c r="O14" s="428">
        <v>0</v>
      </c>
      <c r="P14" s="428">
        <v>0</v>
      </c>
      <c r="Q14" s="428">
        <v>0</v>
      </c>
      <c r="R14" s="428">
        <v>0</v>
      </c>
      <c r="S14" s="428">
        <v>1.1971507371428571</v>
      </c>
      <c r="T14" s="428" t="s">
        <v>281</v>
      </c>
      <c r="U14" s="428" t="s">
        <v>281</v>
      </c>
      <c r="V14" s="433">
        <v>3.7</v>
      </c>
      <c r="W14" s="15" t="s">
        <v>254</v>
      </c>
      <c r="X14" s="386" t="s">
        <v>175</v>
      </c>
      <c r="Z14" s="11">
        <v>15</v>
      </c>
      <c r="AA14" s="10">
        <v>35</v>
      </c>
      <c r="AB14" s="12" t="s">
        <v>282</v>
      </c>
      <c r="AC14" s="387">
        <v>3.3</v>
      </c>
      <c r="AD14" s="182">
        <v>0.72</v>
      </c>
      <c r="AE14" s="16"/>
      <c r="AF14" s="16"/>
      <c r="AG14" s="16"/>
      <c r="AH14" s="16"/>
      <c r="AI14" s="16"/>
      <c r="AJ14" s="16"/>
      <c r="AK14" s="16"/>
      <c r="AL14" s="183" t="s">
        <v>281</v>
      </c>
      <c r="AM14" s="135">
        <v>9.0909090909090912E-2</v>
      </c>
      <c r="AN14" s="120">
        <v>185.81993708727535</v>
      </c>
      <c r="AO14" s="119">
        <v>168.05222028099556</v>
      </c>
      <c r="AP14" s="118">
        <v>151.98341568756342</v>
      </c>
      <c r="AQ14" s="184">
        <v>0.1</v>
      </c>
      <c r="AR14" s="35"/>
      <c r="AS14" s="35"/>
      <c r="AT14" s="35"/>
      <c r="AU14" s="35"/>
      <c r="AV14" s="35"/>
      <c r="AW14" s="51"/>
      <c r="AX14" s="51"/>
      <c r="AY14" s="51"/>
      <c r="AZ14" s="51"/>
      <c r="BA14" s="51"/>
      <c r="BB14" s="185">
        <v>0.30820857794444861</v>
      </c>
      <c r="BC14" s="185">
        <v>0.39905024571428571</v>
      </c>
      <c r="BE14" s="186"/>
      <c r="BF14" s="187"/>
    </row>
    <row r="15" spans="1:58" ht="29.1" customHeight="1">
      <c r="A15" s="5" t="s">
        <v>4</v>
      </c>
      <c r="B15" s="425">
        <v>19.215604395604398</v>
      </c>
      <c r="C15" s="425" t="s">
        <v>409</v>
      </c>
      <c r="D15" s="425" t="s">
        <v>409</v>
      </c>
      <c r="E15" s="425" t="s">
        <v>409</v>
      </c>
      <c r="F15" s="425" t="s">
        <v>409</v>
      </c>
      <c r="G15" s="425" t="s">
        <v>409</v>
      </c>
      <c r="H15" s="295" t="s">
        <v>245</v>
      </c>
      <c r="I15" s="295" t="s">
        <v>245</v>
      </c>
      <c r="J15" s="295" t="s">
        <v>245</v>
      </c>
      <c r="K15" s="295" t="s">
        <v>245</v>
      </c>
      <c r="L15" s="295" t="s">
        <v>245</v>
      </c>
      <c r="M15" s="428">
        <v>37</v>
      </c>
      <c r="N15" s="428">
        <v>19</v>
      </c>
      <c r="O15" s="428">
        <v>15</v>
      </c>
      <c r="P15" s="428">
        <v>2</v>
      </c>
      <c r="Q15" s="428">
        <v>1</v>
      </c>
      <c r="R15" s="428">
        <v>0</v>
      </c>
      <c r="S15" s="428">
        <v>13.58941391941392</v>
      </c>
      <c r="T15" s="428">
        <v>5.6261904761904766</v>
      </c>
      <c r="U15" s="428" t="s">
        <v>281</v>
      </c>
      <c r="V15" s="433">
        <v>3.7949631449631442</v>
      </c>
      <c r="W15" s="15" t="s">
        <v>254</v>
      </c>
      <c r="X15" s="386" t="s">
        <v>175</v>
      </c>
      <c r="Z15" s="11">
        <v>15</v>
      </c>
      <c r="AA15" s="10">
        <v>35</v>
      </c>
      <c r="AB15" s="12" t="s">
        <v>282</v>
      </c>
      <c r="AC15" s="387">
        <v>3.3</v>
      </c>
      <c r="AD15" s="182">
        <v>0.72</v>
      </c>
      <c r="AE15" s="16"/>
      <c r="AF15" s="16"/>
      <c r="AG15" s="16"/>
      <c r="AH15" s="16"/>
      <c r="AI15" s="16"/>
      <c r="AJ15" s="16"/>
      <c r="AK15" s="16"/>
      <c r="AL15" s="183" t="s">
        <v>281</v>
      </c>
      <c r="AM15" s="135">
        <v>9.0909090909090912E-2</v>
      </c>
      <c r="AN15" s="120">
        <v>158.77121239498462</v>
      </c>
      <c r="AO15" s="119">
        <v>143.58983851743977</v>
      </c>
      <c r="AP15" s="118">
        <v>129.86007610858132</v>
      </c>
      <c r="AQ15" s="184">
        <v>0.1</v>
      </c>
      <c r="AR15" s="35"/>
      <c r="AS15" s="35"/>
      <c r="AT15" s="35"/>
      <c r="AU15" s="35"/>
      <c r="AV15" s="35"/>
      <c r="AW15" s="51"/>
      <c r="AX15" s="51"/>
      <c r="AY15" s="51"/>
      <c r="AZ15" s="51"/>
      <c r="BA15" s="51"/>
      <c r="BB15" s="185">
        <v>0.29507992007992007</v>
      </c>
      <c r="BC15" s="185">
        <v>0.61542282279124405</v>
      </c>
      <c r="BE15" s="186"/>
      <c r="BF15" s="187"/>
    </row>
    <row r="16" spans="1:58" ht="29.1" customHeight="1">
      <c r="A16" s="6" t="s">
        <v>0</v>
      </c>
      <c r="B16" s="425">
        <v>22.661935742476565</v>
      </c>
      <c r="C16" s="425" t="s">
        <v>409</v>
      </c>
      <c r="D16" s="425" t="s">
        <v>409</v>
      </c>
      <c r="E16" s="425" t="s">
        <v>409</v>
      </c>
      <c r="F16" s="425" t="s">
        <v>409</v>
      </c>
      <c r="G16" s="425" t="s">
        <v>409</v>
      </c>
      <c r="H16" s="295" t="s">
        <v>245</v>
      </c>
      <c r="I16" s="295" t="s">
        <v>245</v>
      </c>
      <c r="J16" s="295" t="s">
        <v>245</v>
      </c>
      <c r="K16" s="295" t="s">
        <v>245</v>
      </c>
      <c r="L16" s="295" t="s">
        <v>245</v>
      </c>
      <c r="M16" s="428">
        <v>43</v>
      </c>
      <c r="N16" s="428">
        <v>40</v>
      </c>
      <c r="O16" s="428">
        <v>2</v>
      </c>
      <c r="P16" s="428">
        <v>1</v>
      </c>
      <c r="Q16" s="428">
        <v>0</v>
      </c>
      <c r="R16" s="428">
        <v>0</v>
      </c>
      <c r="S16" s="428">
        <v>14.878053465712876</v>
      </c>
      <c r="T16" s="428">
        <v>7.7838822767636904</v>
      </c>
      <c r="U16" s="428" t="s">
        <v>281</v>
      </c>
      <c r="V16" s="433">
        <v>3.8053511705685619</v>
      </c>
      <c r="W16" s="15" t="s">
        <v>254</v>
      </c>
      <c r="X16" s="386" t="s">
        <v>175</v>
      </c>
      <c r="Z16" s="11">
        <v>15</v>
      </c>
      <c r="AA16" s="10">
        <v>35</v>
      </c>
      <c r="AB16" s="12" t="s">
        <v>282</v>
      </c>
      <c r="AC16" s="387">
        <v>3.3</v>
      </c>
      <c r="AD16" s="182">
        <v>0.72</v>
      </c>
      <c r="AE16" s="16"/>
      <c r="AF16" s="16"/>
      <c r="AG16" s="16"/>
      <c r="AH16" s="16"/>
      <c r="AI16" s="16"/>
      <c r="AJ16" s="16"/>
      <c r="AK16" s="16"/>
      <c r="AL16" s="183" t="s">
        <v>281</v>
      </c>
      <c r="AM16" s="135">
        <v>9.0909090909090912E-2</v>
      </c>
      <c r="AN16" s="120">
        <v>158.61116076958646</v>
      </c>
      <c r="AO16" s="119">
        <v>143.44509069635367</v>
      </c>
      <c r="AP16" s="118">
        <v>129.72916877379447</v>
      </c>
      <c r="AQ16" s="184">
        <v>0.1</v>
      </c>
      <c r="AR16" s="35"/>
      <c r="AS16" s="35"/>
      <c r="AT16" s="35"/>
      <c r="AU16" s="35"/>
      <c r="AV16" s="35"/>
      <c r="AW16" s="51"/>
      <c r="AX16" s="51"/>
      <c r="AY16" s="51"/>
      <c r="AZ16" s="51"/>
      <c r="BA16" s="51"/>
      <c r="BB16" s="185">
        <v>0.49265077701036009</v>
      </c>
      <c r="BC16" s="185">
        <v>0.86167380386595827</v>
      </c>
      <c r="BE16" s="186"/>
      <c r="BF16" s="187"/>
    </row>
    <row r="17" spans="1:58" ht="29.1" customHeight="1">
      <c r="A17" s="5" t="s">
        <v>15</v>
      </c>
      <c r="B17" s="425">
        <v>8.938224496350367</v>
      </c>
      <c r="C17" s="425" t="s">
        <v>409</v>
      </c>
      <c r="D17" s="425" t="s">
        <v>409</v>
      </c>
      <c r="E17" s="425" t="s">
        <v>409</v>
      </c>
      <c r="F17" s="425" t="s">
        <v>409</v>
      </c>
      <c r="G17" s="425" t="s">
        <v>409</v>
      </c>
      <c r="H17" s="295" t="s">
        <v>245</v>
      </c>
      <c r="I17" s="295" t="s">
        <v>245</v>
      </c>
      <c r="J17" s="295" t="s">
        <v>245</v>
      </c>
      <c r="K17" s="295" t="s">
        <v>245</v>
      </c>
      <c r="L17" s="295" t="s">
        <v>245</v>
      </c>
      <c r="M17" s="428">
        <v>15</v>
      </c>
      <c r="N17" s="428">
        <v>15</v>
      </c>
      <c r="O17" s="428">
        <v>0</v>
      </c>
      <c r="P17" s="428">
        <v>0</v>
      </c>
      <c r="Q17" s="428">
        <v>0</v>
      </c>
      <c r="R17" s="428">
        <v>0</v>
      </c>
      <c r="S17" s="428">
        <v>0.46982231291653448</v>
      </c>
      <c r="T17" s="428">
        <v>5.8582782227864172</v>
      </c>
      <c r="U17" s="428">
        <v>2.6101239606474138</v>
      </c>
      <c r="V17" s="433">
        <v>3.7</v>
      </c>
      <c r="W17" s="15" t="s">
        <v>254</v>
      </c>
      <c r="X17" s="386" t="s">
        <v>175</v>
      </c>
      <c r="Z17" s="11">
        <v>15</v>
      </c>
      <c r="AA17" s="10">
        <v>35</v>
      </c>
      <c r="AB17" s="12" t="s">
        <v>282</v>
      </c>
      <c r="AC17" s="387">
        <v>3.3</v>
      </c>
      <c r="AD17" s="182">
        <v>0.72</v>
      </c>
      <c r="AE17" s="16"/>
      <c r="AF17" s="16"/>
      <c r="AG17" s="16"/>
      <c r="AH17" s="16"/>
      <c r="AI17" s="16"/>
      <c r="AJ17" s="16"/>
      <c r="AK17" s="16"/>
      <c r="AL17" s="183" t="s">
        <v>281</v>
      </c>
      <c r="AM17" s="135">
        <v>9.0909090909090912E-2</v>
      </c>
      <c r="AN17" s="120">
        <v>172.85575543002358</v>
      </c>
      <c r="AO17" s="119">
        <v>156.32764677301913</v>
      </c>
      <c r="AP17" s="118">
        <v>141.37992156982645</v>
      </c>
      <c r="AQ17" s="184">
        <v>0.1</v>
      </c>
      <c r="AR17" s="35"/>
      <c r="AS17" s="35"/>
      <c r="AT17" s="35"/>
      <c r="AU17" s="35"/>
      <c r="AV17" s="35"/>
      <c r="AW17" s="51"/>
      <c r="AX17" s="51"/>
      <c r="AY17" s="51"/>
      <c r="AZ17" s="51"/>
      <c r="BA17" s="51"/>
      <c r="BB17" s="185">
        <v>0.34562776183066296</v>
      </c>
      <c r="BC17" s="185">
        <v>0.5958816330900244</v>
      </c>
      <c r="BE17" s="186"/>
      <c r="BF17" s="187"/>
    </row>
    <row r="18" spans="1:58" ht="29.1" customHeight="1">
      <c r="A18" s="5" t="s">
        <v>21</v>
      </c>
      <c r="B18" s="425">
        <v>3.3382755565714284</v>
      </c>
      <c r="C18" s="425" t="s">
        <v>409</v>
      </c>
      <c r="D18" s="425" t="s">
        <v>409</v>
      </c>
      <c r="E18" s="425" t="s">
        <v>409</v>
      </c>
      <c r="F18" s="425" t="s">
        <v>409</v>
      </c>
      <c r="G18" s="425" t="s">
        <v>409</v>
      </c>
      <c r="H18" s="295" t="s">
        <v>245</v>
      </c>
      <c r="I18" s="295" t="s">
        <v>245</v>
      </c>
      <c r="J18" s="295" t="s">
        <v>245</v>
      </c>
      <c r="K18" s="295" t="s">
        <v>245</v>
      </c>
      <c r="L18" s="295" t="s">
        <v>245</v>
      </c>
      <c r="M18" s="428">
        <v>7</v>
      </c>
      <c r="N18" s="428">
        <v>7</v>
      </c>
      <c r="O18" s="428">
        <v>0</v>
      </c>
      <c r="P18" s="428">
        <v>0</v>
      </c>
      <c r="Q18" s="428">
        <v>0</v>
      </c>
      <c r="R18" s="428">
        <v>0</v>
      </c>
      <c r="S18" s="428">
        <v>2.3065789165714281</v>
      </c>
      <c r="T18" s="428">
        <v>1.0316966399999998</v>
      </c>
      <c r="U18" s="428" t="s">
        <v>281</v>
      </c>
      <c r="V18" s="433">
        <v>3.7</v>
      </c>
      <c r="W18" s="15" t="s">
        <v>254</v>
      </c>
      <c r="X18" s="386" t="s">
        <v>175</v>
      </c>
      <c r="Z18" s="11">
        <v>15</v>
      </c>
      <c r="AA18" s="10">
        <v>35</v>
      </c>
      <c r="AB18" s="12" t="s">
        <v>282</v>
      </c>
      <c r="AC18" s="387">
        <v>3.3</v>
      </c>
      <c r="AD18" s="182">
        <v>0.72</v>
      </c>
      <c r="AE18" s="16"/>
      <c r="AF18" s="16"/>
      <c r="AG18" s="16"/>
      <c r="AH18" s="16"/>
      <c r="AI18" s="16"/>
      <c r="AJ18" s="16"/>
      <c r="AK18" s="16"/>
      <c r="AL18" s="183" t="s">
        <v>281</v>
      </c>
      <c r="AM18" s="135">
        <v>9.0909090909090912E-2</v>
      </c>
      <c r="AN18" s="120">
        <v>144.36656610914932</v>
      </c>
      <c r="AO18" s="119">
        <v>130.56253461968819</v>
      </c>
      <c r="AP18" s="118">
        <v>118.07841597776246</v>
      </c>
      <c r="AQ18" s="184">
        <v>0.1</v>
      </c>
      <c r="AR18" s="35"/>
      <c r="AS18" s="35"/>
      <c r="AT18" s="35"/>
      <c r="AU18" s="35"/>
      <c r="AV18" s="35"/>
      <c r="AW18" s="51"/>
      <c r="AX18" s="51"/>
      <c r="AY18" s="51"/>
      <c r="AZ18" s="51"/>
      <c r="BA18" s="51"/>
      <c r="BB18" s="185">
        <v>0.28549449575169272</v>
      </c>
      <c r="BC18" s="185">
        <v>0.38741261583673459</v>
      </c>
      <c r="BE18" s="186"/>
      <c r="BF18" s="187"/>
    </row>
    <row r="19" spans="1:58" ht="29.1" customHeight="1">
      <c r="A19" s="5" t="s">
        <v>10</v>
      </c>
      <c r="B19" s="425">
        <v>6.1191798377142854</v>
      </c>
      <c r="C19" s="425" t="s">
        <v>409</v>
      </c>
      <c r="D19" s="425" t="s">
        <v>409</v>
      </c>
      <c r="E19" s="425" t="s">
        <v>409</v>
      </c>
      <c r="F19" s="425" t="s">
        <v>409</v>
      </c>
      <c r="G19" s="425" t="s">
        <v>409</v>
      </c>
      <c r="H19" s="295" t="s">
        <v>245</v>
      </c>
      <c r="I19" s="295" t="s">
        <v>245</v>
      </c>
      <c r="J19" s="295" t="s">
        <v>245</v>
      </c>
      <c r="K19" s="295" t="s">
        <v>245</v>
      </c>
      <c r="L19" s="295" t="s">
        <v>245</v>
      </c>
      <c r="M19" s="428">
        <v>5</v>
      </c>
      <c r="N19" s="428">
        <v>5</v>
      </c>
      <c r="O19" s="428">
        <v>0</v>
      </c>
      <c r="P19" s="428">
        <v>0</v>
      </c>
      <c r="Q19" s="428">
        <v>0</v>
      </c>
      <c r="R19" s="428">
        <v>0</v>
      </c>
      <c r="S19" s="428">
        <v>0.86517966857142858</v>
      </c>
      <c r="T19" s="428">
        <v>2.2809282171428569</v>
      </c>
      <c r="U19" s="428">
        <v>2.9730719519999997</v>
      </c>
      <c r="V19" s="433">
        <v>3.7</v>
      </c>
      <c r="W19" s="15" t="s">
        <v>254</v>
      </c>
      <c r="X19" s="386" t="s">
        <v>175</v>
      </c>
      <c r="Z19" s="11">
        <v>15</v>
      </c>
      <c r="AA19" s="10">
        <v>35</v>
      </c>
      <c r="AB19" s="12" t="s">
        <v>282</v>
      </c>
      <c r="AC19" s="387">
        <v>3.3</v>
      </c>
      <c r="AD19" s="182">
        <v>0.72</v>
      </c>
      <c r="AE19" s="16"/>
      <c r="AF19" s="16"/>
      <c r="AG19" s="16"/>
      <c r="AH19" s="16"/>
      <c r="AI19" s="16"/>
      <c r="AJ19" s="16"/>
      <c r="AK19" s="16"/>
      <c r="AL19" s="183" t="s">
        <v>281</v>
      </c>
      <c r="AM19" s="135">
        <v>9.0909090909090912E-2</v>
      </c>
      <c r="AN19" s="120">
        <v>169.17456804586567</v>
      </c>
      <c r="AO19" s="119">
        <v>152.99844688803816</v>
      </c>
      <c r="AP19" s="118">
        <v>138.36905286972828</v>
      </c>
      <c r="AQ19" s="184">
        <v>0.1</v>
      </c>
      <c r="AR19" s="35"/>
      <c r="AS19" s="35"/>
      <c r="AT19" s="35"/>
      <c r="AU19" s="35"/>
      <c r="AV19" s="35"/>
      <c r="AW19" s="51"/>
      <c r="AX19" s="51"/>
      <c r="AY19" s="51"/>
      <c r="AZ19" s="51"/>
      <c r="BA19" s="51"/>
      <c r="BB19" s="185">
        <v>0.96257999707683861</v>
      </c>
      <c r="BC19" s="185">
        <v>1.223835967542857</v>
      </c>
      <c r="BE19" s="186"/>
      <c r="BF19" s="187"/>
    </row>
    <row r="20" spans="1:58" ht="29.1" customHeight="1">
      <c r="A20" s="5" t="s">
        <v>2</v>
      </c>
      <c r="B20" s="425">
        <v>38.46152702331964</v>
      </c>
      <c r="C20" s="425" t="s">
        <v>409</v>
      </c>
      <c r="D20" s="425" t="s">
        <v>409</v>
      </c>
      <c r="E20" s="425" t="s">
        <v>409</v>
      </c>
      <c r="F20" s="425" t="s">
        <v>409</v>
      </c>
      <c r="G20" s="425" t="s">
        <v>409</v>
      </c>
      <c r="H20" s="295" t="s">
        <v>245</v>
      </c>
      <c r="I20" s="295" t="s">
        <v>245</v>
      </c>
      <c r="J20" s="295" t="s">
        <v>245</v>
      </c>
      <c r="K20" s="295" t="s">
        <v>245</v>
      </c>
      <c r="L20" s="295" t="s">
        <v>245</v>
      </c>
      <c r="M20" s="428">
        <v>70</v>
      </c>
      <c r="N20" s="428">
        <v>43</v>
      </c>
      <c r="O20" s="428">
        <v>23</v>
      </c>
      <c r="P20" s="428">
        <v>4</v>
      </c>
      <c r="Q20" s="428">
        <v>0</v>
      </c>
      <c r="R20" s="428">
        <v>0</v>
      </c>
      <c r="S20" s="428">
        <v>26.167888248742571</v>
      </c>
      <c r="T20" s="428">
        <v>12.293638774577047</v>
      </c>
      <c r="U20" s="428" t="s">
        <v>281</v>
      </c>
      <c r="V20" s="433">
        <v>3.7873375078495575</v>
      </c>
      <c r="W20" s="15" t="s">
        <v>254</v>
      </c>
      <c r="X20" s="386" t="s">
        <v>175</v>
      </c>
      <c r="Z20" s="11">
        <v>15</v>
      </c>
      <c r="AA20" s="10">
        <v>35</v>
      </c>
      <c r="AB20" s="12" t="s">
        <v>282</v>
      </c>
      <c r="AC20" s="387">
        <v>3.3</v>
      </c>
      <c r="AD20" s="182">
        <v>0.72</v>
      </c>
      <c r="AE20" s="16"/>
      <c r="AF20" s="16"/>
      <c r="AG20" s="16"/>
      <c r="AH20" s="16"/>
      <c r="AI20" s="16"/>
      <c r="AJ20" s="16"/>
      <c r="AK20" s="16"/>
      <c r="AL20" s="183" t="s">
        <v>281</v>
      </c>
      <c r="AM20" s="135">
        <v>9.0909090909090912E-2</v>
      </c>
      <c r="AN20" s="120">
        <v>160.69183189976266</v>
      </c>
      <c r="AO20" s="119">
        <v>145.32681237047333</v>
      </c>
      <c r="AP20" s="118">
        <v>131.43096412602384</v>
      </c>
      <c r="AQ20" s="184">
        <v>0.1</v>
      </c>
      <c r="AR20" s="35"/>
      <c r="AS20" s="35"/>
      <c r="AT20" s="35"/>
      <c r="AU20" s="35"/>
      <c r="AV20" s="35"/>
      <c r="AW20" s="51"/>
      <c r="AX20" s="51"/>
      <c r="AY20" s="51"/>
      <c r="AZ20" s="51"/>
      <c r="BA20" s="51"/>
      <c r="BB20" s="185">
        <v>0.26788933354539013</v>
      </c>
      <c r="BC20" s="185">
        <v>0.32676663645579035</v>
      </c>
      <c r="BE20" s="186"/>
      <c r="BF20" s="187"/>
    </row>
    <row r="21" spans="1:58" ht="29.1" customHeight="1">
      <c r="A21" s="5" t="s">
        <v>23</v>
      </c>
      <c r="B21" s="425">
        <v>2.0441504178272982</v>
      </c>
      <c r="C21" s="425" t="s">
        <v>409</v>
      </c>
      <c r="D21" s="425" t="s">
        <v>409</v>
      </c>
      <c r="E21" s="425" t="s">
        <v>409</v>
      </c>
      <c r="F21" s="425" t="s">
        <v>409</v>
      </c>
      <c r="G21" s="425" t="s">
        <v>409</v>
      </c>
      <c r="H21" s="295" t="s">
        <v>245</v>
      </c>
      <c r="I21" s="295" t="s">
        <v>245</v>
      </c>
      <c r="J21" s="295" t="s">
        <v>245</v>
      </c>
      <c r="K21" s="295" t="s">
        <v>245</v>
      </c>
      <c r="L21" s="295" t="s">
        <v>245</v>
      </c>
      <c r="M21" s="428">
        <v>2</v>
      </c>
      <c r="N21" s="428">
        <v>1</v>
      </c>
      <c r="O21" s="428">
        <v>0</v>
      </c>
      <c r="P21" s="428">
        <v>1</v>
      </c>
      <c r="Q21" s="428">
        <v>0</v>
      </c>
      <c r="R21" s="428">
        <v>0</v>
      </c>
      <c r="S21" s="428" t="s">
        <v>281</v>
      </c>
      <c r="T21" s="428">
        <v>2.0441504178272982</v>
      </c>
      <c r="U21" s="428" t="s">
        <v>281</v>
      </c>
      <c r="V21" s="433">
        <v>4.2</v>
      </c>
      <c r="W21" s="15" t="s">
        <v>254</v>
      </c>
      <c r="X21" s="386" t="s">
        <v>175</v>
      </c>
      <c r="Z21" s="11">
        <v>15</v>
      </c>
      <c r="AA21" s="10">
        <v>35</v>
      </c>
      <c r="AB21" s="12" t="s">
        <v>282</v>
      </c>
      <c r="AC21" s="387">
        <v>3.3</v>
      </c>
      <c r="AD21" s="182">
        <v>0.72</v>
      </c>
      <c r="AE21" s="16"/>
      <c r="AF21" s="16"/>
      <c r="AG21" s="16"/>
      <c r="AH21" s="16"/>
      <c r="AI21" s="16"/>
      <c r="AJ21" s="16"/>
      <c r="AK21" s="16"/>
      <c r="AL21" s="183" t="s">
        <v>281</v>
      </c>
      <c r="AM21" s="135">
        <v>9.0909090909090912E-2</v>
      </c>
      <c r="AN21" s="120">
        <v>160.21167702356814</v>
      </c>
      <c r="AO21" s="119">
        <v>144.89256890721492</v>
      </c>
      <c r="AP21" s="118">
        <v>131.03824212166319</v>
      </c>
      <c r="AQ21" s="184">
        <v>0.1</v>
      </c>
      <c r="AR21" s="35"/>
      <c r="AS21" s="35"/>
      <c r="AT21" s="35"/>
      <c r="AU21" s="35"/>
      <c r="AV21" s="35"/>
      <c r="AW21" s="51"/>
      <c r="AX21" s="51"/>
      <c r="AY21" s="51"/>
      <c r="AZ21" s="51"/>
      <c r="BA21" s="51"/>
      <c r="BB21" s="185">
        <v>1.0220752089136491</v>
      </c>
      <c r="BC21" s="185">
        <v>1.0714233155650046</v>
      </c>
      <c r="BE21" s="186"/>
      <c r="BF21" s="187"/>
    </row>
    <row r="22" spans="1:58" ht="29.1" customHeight="1">
      <c r="A22" s="5" t="s">
        <v>17</v>
      </c>
      <c r="B22" s="425">
        <v>0.91832338285714288</v>
      </c>
      <c r="C22" s="425" t="s">
        <v>409</v>
      </c>
      <c r="D22" s="425" t="s">
        <v>409</v>
      </c>
      <c r="E22" s="425" t="s">
        <v>409</v>
      </c>
      <c r="F22" s="425" t="s">
        <v>409</v>
      </c>
      <c r="G22" s="425" t="s">
        <v>409</v>
      </c>
      <c r="H22" s="295" t="s">
        <v>245</v>
      </c>
      <c r="I22" s="295" t="s">
        <v>245</v>
      </c>
      <c r="J22" s="295" t="s">
        <v>245</v>
      </c>
      <c r="K22" s="295" t="s">
        <v>245</v>
      </c>
      <c r="L22" s="295" t="s">
        <v>245</v>
      </c>
      <c r="M22" s="428">
        <v>2</v>
      </c>
      <c r="N22" s="428">
        <v>0</v>
      </c>
      <c r="O22" s="428">
        <v>0</v>
      </c>
      <c r="P22" s="428">
        <v>2</v>
      </c>
      <c r="Q22" s="428">
        <v>0</v>
      </c>
      <c r="R22" s="428">
        <v>0</v>
      </c>
      <c r="S22" s="428">
        <v>0.91832338285714288</v>
      </c>
      <c r="T22" s="428" t="s">
        <v>281</v>
      </c>
      <c r="U22" s="428" t="s">
        <v>281</v>
      </c>
      <c r="V22" s="433">
        <v>4.9999999999999991</v>
      </c>
      <c r="W22" s="15" t="s">
        <v>254</v>
      </c>
      <c r="X22" s="386" t="s">
        <v>175</v>
      </c>
      <c r="Z22" s="11">
        <v>15</v>
      </c>
      <c r="AA22" s="10">
        <v>35</v>
      </c>
      <c r="AB22" s="12" t="s">
        <v>282</v>
      </c>
      <c r="AC22" s="387">
        <v>3.3</v>
      </c>
      <c r="AD22" s="182">
        <v>0.72</v>
      </c>
      <c r="AE22" s="16"/>
      <c r="AF22" s="16"/>
      <c r="AG22" s="16"/>
      <c r="AH22" s="16"/>
      <c r="AI22" s="16"/>
      <c r="AJ22" s="16"/>
      <c r="AK22" s="16"/>
      <c r="AL22" s="183" t="s">
        <v>281</v>
      </c>
      <c r="AM22" s="135">
        <v>9.0909090909090912E-2</v>
      </c>
      <c r="AN22" s="120">
        <v>150.60857949967792</v>
      </c>
      <c r="AO22" s="119">
        <v>136.20769964204717</v>
      </c>
      <c r="AP22" s="118">
        <v>123.18380203445059</v>
      </c>
      <c r="AQ22" s="184">
        <v>0.1</v>
      </c>
      <c r="AR22" s="35"/>
      <c r="AS22" s="35"/>
      <c r="AT22" s="35"/>
      <c r="AU22" s="35"/>
      <c r="AV22" s="35"/>
      <c r="AW22" s="51"/>
      <c r="AX22" s="51"/>
      <c r="AY22" s="51"/>
      <c r="AZ22" s="51"/>
      <c r="BA22" s="51"/>
      <c r="BB22" s="185">
        <v>0.35138243145924442</v>
      </c>
      <c r="BC22" s="185">
        <v>0.45916169142857144</v>
      </c>
      <c r="BE22" s="186"/>
      <c r="BF22" s="187"/>
    </row>
    <row r="23" spans="1:58" ht="29.1" customHeight="1">
      <c r="A23" s="5" t="s">
        <v>24</v>
      </c>
      <c r="B23" s="425">
        <v>0.75818365714285707</v>
      </c>
      <c r="C23" s="425" t="s">
        <v>409</v>
      </c>
      <c r="D23" s="425" t="s">
        <v>409</v>
      </c>
      <c r="E23" s="425" t="s">
        <v>409</v>
      </c>
      <c r="F23" s="425" t="s">
        <v>409</v>
      </c>
      <c r="G23" s="425" t="s">
        <v>409</v>
      </c>
      <c r="H23" s="295" t="s">
        <v>245</v>
      </c>
      <c r="I23" s="295" t="s">
        <v>245</v>
      </c>
      <c r="J23" s="295" t="s">
        <v>245</v>
      </c>
      <c r="K23" s="295" t="s">
        <v>245</v>
      </c>
      <c r="L23" s="295" t="s">
        <v>245</v>
      </c>
      <c r="M23" s="428">
        <v>1</v>
      </c>
      <c r="N23" s="428">
        <v>1</v>
      </c>
      <c r="O23" s="428">
        <v>0</v>
      </c>
      <c r="P23" s="428">
        <v>0</v>
      </c>
      <c r="Q23" s="428">
        <v>0</v>
      </c>
      <c r="R23" s="428">
        <v>0</v>
      </c>
      <c r="S23" s="428">
        <v>0.75818365714285707</v>
      </c>
      <c r="T23" s="428" t="s">
        <v>281</v>
      </c>
      <c r="U23" s="428" t="s">
        <v>281</v>
      </c>
      <c r="V23" s="433">
        <v>3.7</v>
      </c>
      <c r="W23" s="15" t="s">
        <v>254</v>
      </c>
      <c r="X23" s="386" t="s">
        <v>175</v>
      </c>
      <c r="Z23" s="11">
        <v>15</v>
      </c>
      <c r="AA23" s="10">
        <v>35</v>
      </c>
      <c r="AB23" s="12" t="s">
        <v>282</v>
      </c>
      <c r="AC23" s="387">
        <v>3.3</v>
      </c>
      <c r="AD23" s="182">
        <v>0.72</v>
      </c>
      <c r="AE23" s="16"/>
      <c r="AF23" s="16"/>
      <c r="AG23" s="16"/>
      <c r="AH23" s="16"/>
      <c r="AI23" s="16"/>
      <c r="AJ23" s="16"/>
      <c r="AK23" s="16"/>
      <c r="AL23" s="183" t="s">
        <v>281</v>
      </c>
      <c r="AM23" s="135">
        <v>9.0909090909090912E-2</v>
      </c>
      <c r="AN23" s="120">
        <v>163.89286440772608</v>
      </c>
      <c r="AO23" s="119">
        <v>148.22176879219592</v>
      </c>
      <c r="AP23" s="118">
        <v>134.04911082176139</v>
      </c>
      <c r="AQ23" s="184">
        <v>0.1</v>
      </c>
      <c r="AR23" s="35"/>
      <c r="AS23" s="35"/>
      <c r="AT23" s="35"/>
      <c r="AU23" s="35"/>
      <c r="AV23" s="35"/>
      <c r="AW23" s="51"/>
      <c r="AX23" s="51"/>
      <c r="AY23" s="51"/>
      <c r="AZ23" s="51"/>
      <c r="BA23" s="51"/>
      <c r="BB23" s="185">
        <v>0.57484245795851741</v>
      </c>
      <c r="BC23" s="185">
        <v>0.75818365714285707</v>
      </c>
      <c r="BE23" s="186"/>
      <c r="BF23" s="187"/>
    </row>
    <row r="24" spans="1:58" ht="29.1" customHeight="1">
      <c r="A24" s="5" t="s">
        <v>27</v>
      </c>
      <c r="B24" s="425">
        <v>0</v>
      </c>
      <c r="C24" s="425" t="s">
        <v>409</v>
      </c>
      <c r="D24" s="425" t="s">
        <v>409</v>
      </c>
      <c r="E24" s="425" t="s">
        <v>409</v>
      </c>
      <c r="F24" s="425" t="s">
        <v>409</v>
      </c>
      <c r="G24" s="425" t="s">
        <v>409</v>
      </c>
      <c r="H24" s="295" t="s">
        <v>245</v>
      </c>
      <c r="I24" s="295" t="s">
        <v>245</v>
      </c>
      <c r="J24" s="295" t="s">
        <v>245</v>
      </c>
      <c r="K24" s="295" t="s">
        <v>245</v>
      </c>
      <c r="L24" s="295" t="s">
        <v>245</v>
      </c>
      <c r="M24" s="428">
        <v>0</v>
      </c>
      <c r="N24" s="428">
        <v>0</v>
      </c>
      <c r="O24" s="428">
        <v>0</v>
      </c>
      <c r="P24" s="428">
        <v>0</v>
      </c>
      <c r="Q24" s="428">
        <v>0</v>
      </c>
      <c r="R24" s="428">
        <v>0</v>
      </c>
      <c r="S24" s="428">
        <v>0</v>
      </c>
      <c r="T24" s="428" t="s">
        <v>281</v>
      </c>
      <c r="U24" s="428" t="s">
        <v>281</v>
      </c>
      <c r="V24" s="433">
        <v>0</v>
      </c>
      <c r="W24" s="15" t="s">
        <v>254</v>
      </c>
      <c r="X24" s="386" t="s">
        <v>175</v>
      </c>
      <c r="Z24" s="11">
        <v>15</v>
      </c>
      <c r="AA24" s="10">
        <v>35</v>
      </c>
      <c r="AB24" s="12" t="s">
        <v>282</v>
      </c>
      <c r="AC24" s="387">
        <v>3.3</v>
      </c>
      <c r="AD24" s="182">
        <v>0.72</v>
      </c>
      <c r="AE24" s="16"/>
      <c r="AF24" s="16"/>
      <c r="AG24" s="16"/>
      <c r="AH24" s="16"/>
      <c r="AI24" s="16"/>
      <c r="AJ24" s="16"/>
      <c r="AK24" s="16"/>
      <c r="AL24" s="183" t="s">
        <v>281</v>
      </c>
      <c r="AM24" s="135">
        <v>9.0909090909090912E-2</v>
      </c>
      <c r="AN24" s="120">
        <v>165.8134839125041</v>
      </c>
      <c r="AO24" s="119">
        <v>149.95874264522945</v>
      </c>
      <c r="AP24" s="118">
        <v>135.61999883920387</v>
      </c>
      <c r="AQ24" s="184">
        <v>0.1</v>
      </c>
      <c r="AR24" s="35"/>
      <c r="AS24" s="35"/>
      <c r="AT24" s="35"/>
      <c r="AU24" s="35"/>
      <c r="AV24" s="35"/>
      <c r="AW24" s="51"/>
      <c r="AX24" s="51"/>
      <c r="AY24" s="51"/>
      <c r="AZ24" s="51"/>
      <c r="BA24" s="51"/>
      <c r="BB24" s="185">
        <v>0</v>
      </c>
      <c r="BC24" s="185">
        <v>0</v>
      </c>
      <c r="BE24" s="186"/>
      <c r="BF24" s="187"/>
    </row>
    <row r="25" spans="1:58" ht="29.1" customHeight="1">
      <c r="A25" s="5" t="s">
        <v>8</v>
      </c>
      <c r="B25" s="425">
        <v>0.38552717807999998</v>
      </c>
      <c r="C25" s="425" t="s">
        <v>409</v>
      </c>
      <c r="D25" s="425" t="s">
        <v>409</v>
      </c>
      <c r="E25" s="425" t="s">
        <v>409</v>
      </c>
      <c r="F25" s="425" t="s">
        <v>409</v>
      </c>
      <c r="G25" s="425" t="s">
        <v>409</v>
      </c>
      <c r="H25" s="295" t="s">
        <v>245</v>
      </c>
      <c r="I25" s="295" t="s">
        <v>245</v>
      </c>
      <c r="J25" s="295" t="s">
        <v>245</v>
      </c>
      <c r="K25" s="295" t="s">
        <v>245</v>
      </c>
      <c r="L25" s="295" t="s">
        <v>245</v>
      </c>
      <c r="M25" s="428">
        <v>1</v>
      </c>
      <c r="N25" s="428">
        <v>1</v>
      </c>
      <c r="O25" s="428">
        <v>0</v>
      </c>
      <c r="P25" s="428">
        <v>0</v>
      </c>
      <c r="Q25" s="428">
        <v>0</v>
      </c>
      <c r="R25" s="428">
        <v>0</v>
      </c>
      <c r="S25" s="428">
        <v>0.38552717807999998</v>
      </c>
      <c r="T25" s="428" t="s">
        <v>281</v>
      </c>
      <c r="U25" s="428" t="s">
        <v>281</v>
      </c>
      <c r="V25" s="433">
        <v>3.7</v>
      </c>
      <c r="W25" s="15" t="s">
        <v>254</v>
      </c>
      <c r="X25" s="386" t="s">
        <v>175</v>
      </c>
      <c r="Z25" s="11">
        <v>15</v>
      </c>
      <c r="AA25" s="10">
        <v>35</v>
      </c>
      <c r="AB25" s="12" t="s">
        <v>282</v>
      </c>
      <c r="AC25" s="387">
        <v>3.3</v>
      </c>
      <c r="AD25" s="182">
        <v>0.72</v>
      </c>
      <c r="AE25" s="16"/>
      <c r="AF25" s="16"/>
      <c r="AG25" s="16"/>
      <c r="AH25" s="16"/>
      <c r="AI25" s="16"/>
      <c r="AJ25" s="16"/>
      <c r="AK25" s="16"/>
      <c r="AL25" s="183" t="s">
        <v>281</v>
      </c>
      <c r="AM25" s="135">
        <v>9.0909090909090912E-2</v>
      </c>
      <c r="AN25" s="120">
        <v>161.011935150559</v>
      </c>
      <c r="AO25" s="119">
        <v>145.61630801264559</v>
      </c>
      <c r="AP25" s="118">
        <v>131.6927787955976</v>
      </c>
      <c r="AQ25" s="184">
        <v>0.1</v>
      </c>
      <c r="AR25" s="35"/>
      <c r="AS25" s="35"/>
      <c r="AT25" s="35"/>
      <c r="AU25" s="35"/>
      <c r="AV25" s="35"/>
      <c r="AW25" s="51"/>
      <c r="AX25" s="51"/>
      <c r="AY25" s="51"/>
      <c r="AZ25" s="51"/>
      <c r="BA25" s="51"/>
      <c r="BB25" s="185">
        <v>0.13511927730757092</v>
      </c>
      <c r="BC25" s="185">
        <v>0.38552717807999998</v>
      </c>
      <c r="BE25" s="186"/>
      <c r="BF25" s="187"/>
    </row>
    <row r="26" spans="1:58" ht="29.1" customHeight="1">
      <c r="A26" s="5" t="s">
        <v>11</v>
      </c>
      <c r="B26" s="425">
        <v>12.686019880975234</v>
      </c>
      <c r="C26" s="425" t="s">
        <v>409</v>
      </c>
      <c r="D26" s="425" t="s">
        <v>409</v>
      </c>
      <c r="E26" s="425" t="s">
        <v>409</v>
      </c>
      <c r="F26" s="425" t="s">
        <v>409</v>
      </c>
      <c r="G26" s="425" t="s">
        <v>409</v>
      </c>
      <c r="H26" s="295" t="s">
        <v>245</v>
      </c>
      <c r="I26" s="295" t="s">
        <v>245</v>
      </c>
      <c r="J26" s="295" t="s">
        <v>245</v>
      </c>
      <c r="K26" s="295" t="s">
        <v>245</v>
      </c>
      <c r="L26" s="295" t="s">
        <v>245</v>
      </c>
      <c r="M26" s="428">
        <v>26</v>
      </c>
      <c r="N26" s="428">
        <v>17</v>
      </c>
      <c r="O26" s="428">
        <v>0</v>
      </c>
      <c r="P26" s="428">
        <v>9</v>
      </c>
      <c r="Q26" s="428">
        <v>0</v>
      </c>
      <c r="R26" s="428">
        <v>0</v>
      </c>
      <c r="S26" s="428">
        <v>1.768033741601075</v>
      </c>
      <c r="T26" s="428">
        <v>6.686794279132271</v>
      </c>
      <c r="U26" s="428">
        <v>4.2311918602418883</v>
      </c>
      <c r="V26" s="433">
        <v>3.8045265038713523</v>
      </c>
      <c r="W26" s="15" t="s">
        <v>254</v>
      </c>
      <c r="X26" s="386" t="s">
        <v>175</v>
      </c>
      <c r="Z26" s="11">
        <v>15</v>
      </c>
      <c r="AA26" s="10">
        <v>35</v>
      </c>
      <c r="AB26" s="12" t="s">
        <v>282</v>
      </c>
      <c r="AC26" s="387">
        <v>3.3</v>
      </c>
      <c r="AD26" s="182">
        <v>0.72</v>
      </c>
      <c r="AE26" s="16"/>
      <c r="AF26" s="16"/>
      <c r="AG26" s="16"/>
      <c r="AH26" s="16"/>
      <c r="AI26" s="16"/>
      <c r="AJ26" s="16"/>
      <c r="AK26" s="16"/>
      <c r="AL26" s="183" t="s">
        <v>281</v>
      </c>
      <c r="AM26" s="135">
        <v>9.0909090909090912E-2</v>
      </c>
      <c r="AN26" s="120">
        <v>145.80703073773282</v>
      </c>
      <c r="AO26" s="119">
        <v>131.86526500946331</v>
      </c>
      <c r="AP26" s="118">
        <v>119.25658199084431</v>
      </c>
      <c r="AQ26" s="184">
        <v>0.1</v>
      </c>
      <c r="AR26" s="35"/>
      <c r="AS26" s="35"/>
      <c r="AT26" s="35"/>
      <c r="AU26" s="35"/>
      <c r="AV26" s="35"/>
      <c r="AW26" s="51"/>
      <c r="AX26" s="51"/>
      <c r="AY26" s="51"/>
      <c r="AZ26" s="51"/>
      <c r="BA26" s="51"/>
      <c r="BB26" s="185">
        <v>0.11333549625647918</v>
      </c>
      <c r="BC26" s="185">
        <v>0.51849880248022251</v>
      </c>
      <c r="BE26" s="186"/>
      <c r="BF26" s="187"/>
    </row>
    <row r="27" spans="1:58" ht="29.1" customHeight="1">
      <c r="A27" s="5" t="s">
        <v>14</v>
      </c>
      <c r="B27" s="425">
        <v>10.932271796336419</v>
      </c>
      <c r="C27" s="425" t="s">
        <v>409</v>
      </c>
      <c r="D27" s="425" t="s">
        <v>409</v>
      </c>
      <c r="E27" s="425" t="s">
        <v>409</v>
      </c>
      <c r="F27" s="425" t="s">
        <v>409</v>
      </c>
      <c r="G27" s="425" t="s">
        <v>409</v>
      </c>
      <c r="H27" s="295" t="s">
        <v>245</v>
      </c>
      <c r="I27" s="295" t="s">
        <v>245</v>
      </c>
      <c r="J27" s="295" t="s">
        <v>245</v>
      </c>
      <c r="K27" s="295" t="s">
        <v>245</v>
      </c>
      <c r="L27" s="295" t="s">
        <v>245</v>
      </c>
      <c r="M27" s="428">
        <v>11</v>
      </c>
      <c r="N27" s="428">
        <v>11</v>
      </c>
      <c r="O27" s="428">
        <v>0</v>
      </c>
      <c r="P27" s="428">
        <v>0</v>
      </c>
      <c r="Q27" s="428">
        <v>0</v>
      </c>
      <c r="R27" s="428">
        <v>0</v>
      </c>
      <c r="S27" s="428">
        <v>1.5576323931455587</v>
      </c>
      <c r="T27" s="428">
        <v>9.3746394031908604</v>
      </c>
      <c r="U27" s="428" t="s">
        <v>281</v>
      </c>
      <c r="V27" s="433">
        <v>3.7</v>
      </c>
      <c r="W27" s="15" t="s">
        <v>254</v>
      </c>
      <c r="X27" s="386" t="s">
        <v>175</v>
      </c>
      <c r="Z27" s="11">
        <v>15</v>
      </c>
      <c r="AA27" s="10">
        <v>35</v>
      </c>
      <c r="AB27" s="12" t="s">
        <v>282</v>
      </c>
      <c r="AC27" s="387">
        <v>3.3</v>
      </c>
      <c r="AD27" s="182">
        <v>0.72</v>
      </c>
      <c r="AE27" s="16"/>
      <c r="AF27" s="16"/>
      <c r="AG27" s="16"/>
      <c r="AH27" s="16"/>
      <c r="AI27" s="16"/>
      <c r="AJ27" s="16"/>
      <c r="AK27" s="16"/>
      <c r="AL27" s="183" t="s">
        <v>281</v>
      </c>
      <c r="AM27" s="135">
        <v>9.0909090909090912E-2</v>
      </c>
      <c r="AN27" s="120">
        <v>168.37430991887481</v>
      </c>
      <c r="AO27" s="119">
        <v>152.27470778260749</v>
      </c>
      <c r="AP27" s="118">
        <v>137.71451619579389</v>
      </c>
      <c r="AQ27" s="184">
        <v>0.1</v>
      </c>
      <c r="AR27" s="35"/>
      <c r="AS27" s="35"/>
      <c r="AT27" s="35"/>
      <c r="AU27" s="35"/>
      <c r="AV27" s="35"/>
      <c r="AW27" s="51"/>
      <c r="AX27" s="51"/>
      <c r="AY27" s="51"/>
      <c r="AZ27" s="51"/>
      <c r="BA27" s="51"/>
      <c r="BB27" s="185">
        <v>0.95558140744361331</v>
      </c>
      <c r="BC27" s="185">
        <v>0.99384289057603803</v>
      </c>
      <c r="BE27" s="186"/>
      <c r="BF27" s="187"/>
    </row>
    <row r="28" spans="1:58" ht="29.1" customHeight="1">
      <c r="A28" s="5" t="s">
        <v>12</v>
      </c>
      <c r="B28" s="425">
        <v>8.1181923436041075</v>
      </c>
      <c r="C28" s="425" t="s">
        <v>409</v>
      </c>
      <c r="D28" s="425" t="s">
        <v>409</v>
      </c>
      <c r="E28" s="425" t="s">
        <v>409</v>
      </c>
      <c r="F28" s="425" t="s">
        <v>409</v>
      </c>
      <c r="G28" s="425" t="s">
        <v>409</v>
      </c>
      <c r="H28" s="295" t="s">
        <v>245</v>
      </c>
      <c r="I28" s="295" t="s">
        <v>245</v>
      </c>
      <c r="J28" s="295" t="s">
        <v>245</v>
      </c>
      <c r="K28" s="295" t="s">
        <v>245</v>
      </c>
      <c r="L28" s="295" t="s">
        <v>245</v>
      </c>
      <c r="M28" s="428">
        <v>14</v>
      </c>
      <c r="N28" s="428">
        <v>11</v>
      </c>
      <c r="O28" s="428">
        <v>0</v>
      </c>
      <c r="P28" s="428">
        <v>3</v>
      </c>
      <c r="Q28" s="428">
        <v>0</v>
      </c>
      <c r="R28" s="428">
        <v>0</v>
      </c>
      <c r="S28" s="428">
        <v>5.2576657329598504</v>
      </c>
      <c r="T28" s="428">
        <v>2.8605266106442575</v>
      </c>
      <c r="U28" s="428" t="s">
        <v>281</v>
      </c>
      <c r="V28" s="433">
        <v>3.8333699231613618</v>
      </c>
      <c r="W28" s="15" t="s">
        <v>254</v>
      </c>
      <c r="X28" s="386" t="s">
        <v>175</v>
      </c>
      <c r="Z28" s="11">
        <v>15</v>
      </c>
      <c r="AA28" s="10">
        <v>35</v>
      </c>
      <c r="AB28" s="12" t="s">
        <v>282</v>
      </c>
      <c r="AC28" s="387">
        <v>3.3</v>
      </c>
      <c r="AD28" s="182">
        <v>0.72</v>
      </c>
      <c r="AE28" s="16"/>
      <c r="AF28" s="16"/>
      <c r="AG28" s="16"/>
      <c r="AH28" s="16"/>
      <c r="AI28" s="16"/>
      <c r="AJ28" s="16"/>
      <c r="AK28" s="16"/>
      <c r="AL28" s="183" t="s">
        <v>281</v>
      </c>
      <c r="AM28" s="135">
        <v>9.0909090909090912E-2</v>
      </c>
      <c r="AN28" s="120">
        <v>182.45885295391378</v>
      </c>
      <c r="AO28" s="119">
        <v>165.01251603818685</v>
      </c>
      <c r="AP28" s="118">
        <v>149.23436165703902</v>
      </c>
      <c r="AQ28" s="184">
        <v>0.1</v>
      </c>
      <c r="AR28" s="35"/>
      <c r="AS28" s="35"/>
      <c r="AT28" s="35"/>
      <c r="AU28" s="35"/>
      <c r="AV28" s="35"/>
      <c r="AW28" s="51"/>
      <c r="AX28" s="51"/>
      <c r="AY28" s="51"/>
      <c r="AZ28" s="51"/>
      <c r="BA28" s="51"/>
      <c r="BB28" s="185">
        <v>5.9408652349828825E-2</v>
      </c>
      <c r="BC28" s="185">
        <v>0.50534418718963126</v>
      </c>
      <c r="BE28" s="186"/>
      <c r="BF28" s="187"/>
    </row>
    <row r="29" spans="1:58" ht="29.1" customHeight="1">
      <c r="A29" s="5" t="s">
        <v>25</v>
      </c>
      <c r="B29" s="425">
        <v>2.413659957942857</v>
      </c>
      <c r="C29" s="425" t="s">
        <v>409</v>
      </c>
      <c r="D29" s="425" t="s">
        <v>409</v>
      </c>
      <c r="E29" s="425" t="s">
        <v>409</v>
      </c>
      <c r="F29" s="425" t="s">
        <v>409</v>
      </c>
      <c r="G29" s="425" t="s">
        <v>409</v>
      </c>
      <c r="H29" s="295" t="s">
        <v>245</v>
      </c>
      <c r="I29" s="295" t="s">
        <v>245</v>
      </c>
      <c r="J29" s="295" t="s">
        <v>245</v>
      </c>
      <c r="K29" s="295" t="s">
        <v>245</v>
      </c>
      <c r="L29" s="295" t="s">
        <v>245</v>
      </c>
      <c r="M29" s="428">
        <v>8</v>
      </c>
      <c r="N29" s="428">
        <v>5</v>
      </c>
      <c r="O29" s="428">
        <v>0</v>
      </c>
      <c r="P29" s="428">
        <v>3</v>
      </c>
      <c r="Q29" s="428">
        <v>0</v>
      </c>
      <c r="R29" s="428">
        <v>0</v>
      </c>
      <c r="S29" s="428">
        <v>1.3231509408</v>
      </c>
      <c r="T29" s="428">
        <v>1.0905090171428571</v>
      </c>
      <c r="U29" s="428" t="s">
        <v>281</v>
      </c>
      <c r="V29" s="433">
        <v>3.8370481927710851</v>
      </c>
      <c r="W29" s="15" t="s">
        <v>254</v>
      </c>
      <c r="X29" s="386" t="s">
        <v>175</v>
      </c>
      <c r="Z29" s="11">
        <v>15</v>
      </c>
      <c r="AA29" s="10">
        <v>35</v>
      </c>
      <c r="AB29" s="12" t="s">
        <v>282</v>
      </c>
      <c r="AC29" s="387">
        <v>3.3</v>
      </c>
      <c r="AD29" s="182">
        <v>0.72</v>
      </c>
      <c r="AE29" s="16"/>
      <c r="AF29" s="16"/>
      <c r="AG29" s="16"/>
      <c r="AH29" s="16"/>
      <c r="AI29" s="16"/>
      <c r="AJ29" s="16"/>
      <c r="AK29" s="16"/>
      <c r="AL29" s="183" t="s">
        <v>281</v>
      </c>
      <c r="AM29" s="135">
        <v>9.0909090909090912E-2</v>
      </c>
      <c r="AN29" s="120">
        <v>162.77250302993886</v>
      </c>
      <c r="AO29" s="119">
        <v>147.20853404459299</v>
      </c>
      <c r="AP29" s="118">
        <v>133.13275947825323</v>
      </c>
      <c r="AQ29" s="184">
        <v>0.1</v>
      </c>
      <c r="AR29" s="35"/>
      <c r="AS29" s="35"/>
      <c r="AT29" s="35"/>
      <c r="AU29" s="35"/>
      <c r="AV29" s="35"/>
      <c r="AW29" s="51"/>
      <c r="AX29" s="51"/>
      <c r="AY29" s="51"/>
      <c r="AZ29" s="51"/>
      <c r="BA29" s="51"/>
      <c r="BB29" s="185">
        <v>8.4817367999999976E-2</v>
      </c>
      <c r="BC29" s="185">
        <v>0.31395141794804837</v>
      </c>
      <c r="BE29" s="186"/>
      <c r="BF29" s="187"/>
    </row>
    <row r="30" spans="1:58" ht="29.1" customHeight="1">
      <c r="A30" s="5" t="s">
        <v>26</v>
      </c>
      <c r="B30" s="425">
        <v>1.2303324613555291</v>
      </c>
      <c r="C30" s="425" t="s">
        <v>409</v>
      </c>
      <c r="D30" s="425" t="s">
        <v>409</v>
      </c>
      <c r="E30" s="425" t="s">
        <v>409</v>
      </c>
      <c r="F30" s="425" t="s">
        <v>409</v>
      </c>
      <c r="G30" s="425" t="s">
        <v>409</v>
      </c>
      <c r="H30" s="295" t="s">
        <v>245</v>
      </c>
      <c r="I30" s="295" t="s">
        <v>245</v>
      </c>
      <c r="J30" s="295" t="s">
        <v>245</v>
      </c>
      <c r="K30" s="295" t="s">
        <v>245</v>
      </c>
      <c r="L30" s="295" t="s">
        <v>245</v>
      </c>
      <c r="M30" s="428">
        <v>2</v>
      </c>
      <c r="N30" s="428">
        <v>2</v>
      </c>
      <c r="O30" s="428">
        <v>0</v>
      </c>
      <c r="P30" s="428">
        <v>0</v>
      </c>
      <c r="Q30" s="428">
        <v>0</v>
      </c>
      <c r="R30" s="428">
        <v>0</v>
      </c>
      <c r="S30" s="428">
        <v>1.2303324613555291</v>
      </c>
      <c r="T30" s="428" t="s">
        <v>281</v>
      </c>
      <c r="U30" s="428" t="s">
        <v>281</v>
      </c>
      <c r="V30" s="433">
        <v>3.7</v>
      </c>
      <c r="W30" s="15" t="s">
        <v>254</v>
      </c>
      <c r="X30" s="386" t="s">
        <v>175</v>
      </c>
      <c r="Z30" s="11">
        <v>15</v>
      </c>
      <c r="AA30" s="10">
        <v>35</v>
      </c>
      <c r="AB30" s="12" t="s">
        <v>282</v>
      </c>
      <c r="AC30" s="387">
        <v>3.3</v>
      </c>
      <c r="AD30" s="182">
        <v>0.72</v>
      </c>
      <c r="AE30" s="16"/>
      <c r="AF30" s="16"/>
      <c r="AG30" s="16"/>
      <c r="AH30" s="16"/>
      <c r="AI30" s="16"/>
      <c r="AJ30" s="16"/>
      <c r="AK30" s="16"/>
      <c r="AL30" s="183" t="s">
        <v>281</v>
      </c>
      <c r="AM30" s="135">
        <v>9.0909090909090912E-2</v>
      </c>
      <c r="AN30" s="120">
        <v>149.16811487109442</v>
      </c>
      <c r="AO30" s="119">
        <v>134.90496925227205</v>
      </c>
      <c r="AP30" s="118">
        <v>122.00563602136874</v>
      </c>
      <c r="AQ30" s="184">
        <v>0.1</v>
      </c>
      <c r="AR30" s="35"/>
      <c r="AS30" s="35"/>
      <c r="AT30" s="35"/>
      <c r="AU30" s="35"/>
      <c r="AV30" s="35"/>
      <c r="AW30" s="51"/>
      <c r="AX30" s="51"/>
      <c r="AY30" s="51"/>
      <c r="AZ30" s="51"/>
      <c r="BA30" s="51"/>
      <c r="BB30" s="185">
        <v>0.49793354127143241</v>
      </c>
      <c r="BC30" s="185">
        <v>0.61516623067776455</v>
      </c>
      <c r="BE30" s="186"/>
      <c r="BF30" s="187"/>
    </row>
    <row r="31" spans="1:58" ht="29.1" customHeight="1">
      <c r="A31" s="5" t="s">
        <v>5</v>
      </c>
      <c r="B31" s="425">
        <v>50.609204391743518</v>
      </c>
      <c r="C31" s="425" t="s">
        <v>409</v>
      </c>
      <c r="D31" s="425" t="s">
        <v>409</v>
      </c>
      <c r="E31" s="425" t="s">
        <v>409</v>
      </c>
      <c r="F31" s="425" t="s">
        <v>409</v>
      </c>
      <c r="G31" s="425" t="s">
        <v>409</v>
      </c>
      <c r="H31" s="295" t="s">
        <v>245</v>
      </c>
      <c r="I31" s="295" t="s">
        <v>245</v>
      </c>
      <c r="J31" s="295" t="s">
        <v>245</v>
      </c>
      <c r="K31" s="295" t="s">
        <v>245</v>
      </c>
      <c r="L31" s="295" t="s">
        <v>245</v>
      </c>
      <c r="M31" s="428">
        <v>62</v>
      </c>
      <c r="N31" s="428">
        <v>54</v>
      </c>
      <c r="O31" s="428">
        <v>5</v>
      </c>
      <c r="P31" s="428">
        <v>3</v>
      </c>
      <c r="Q31" s="428">
        <v>0</v>
      </c>
      <c r="R31" s="428">
        <v>0</v>
      </c>
      <c r="S31" s="428">
        <v>18.477707861220907</v>
      </c>
      <c r="T31" s="428">
        <v>32.131496530522618</v>
      </c>
      <c r="U31" s="428" t="s">
        <v>281</v>
      </c>
      <c r="V31" s="433">
        <v>3.7327135189060705</v>
      </c>
      <c r="W31" s="15" t="s">
        <v>254</v>
      </c>
      <c r="X31" s="386" t="s">
        <v>175</v>
      </c>
      <c r="Z31" s="11">
        <v>15</v>
      </c>
      <c r="AA31" s="10">
        <v>35</v>
      </c>
      <c r="AB31" s="12" t="s">
        <v>282</v>
      </c>
      <c r="AC31" s="387">
        <v>3.3</v>
      </c>
      <c r="AD31" s="182">
        <v>0.72</v>
      </c>
      <c r="AE31" s="16"/>
      <c r="AF31" s="16"/>
      <c r="AG31" s="16"/>
      <c r="AH31" s="16"/>
      <c r="AI31" s="16"/>
      <c r="AJ31" s="16"/>
      <c r="AK31" s="16"/>
      <c r="AL31" s="183" t="s">
        <v>281</v>
      </c>
      <c r="AM31" s="135">
        <v>9.0909090909090912E-2</v>
      </c>
      <c r="AN31" s="120">
        <v>154.92997338542855</v>
      </c>
      <c r="AO31" s="119">
        <v>140.11589081137271</v>
      </c>
      <c r="AP31" s="118">
        <v>126.71830007369631</v>
      </c>
      <c r="AQ31" s="184">
        <v>0.1</v>
      </c>
      <c r="AR31" s="35"/>
      <c r="AS31" s="35"/>
      <c r="AT31" s="35"/>
      <c r="AU31" s="35"/>
      <c r="AV31" s="35"/>
      <c r="AW31" s="51"/>
      <c r="AX31" s="51"/>
      <c r="AY31" s="51"/>
      <c r="AZ31" s="51"/>
      <c r="BA31" s="51"/>
      <c r="BB31" s="185">
        <v>0.17827527448397015</v>
      </c>
      <c r="BC31" s="185">
        <v>0.83579155204756117</v>
      </c>
      <c r="BE31" s="186"/>
      <c r="BF31" s="187"/>
    </row>
    <row r="32" spans="1:58" ht="29.1" customHeight="1">
      <c r="A32" s="5" t="s">
        <v>7</v>
      </c>
      <c r="B32" s="425">
        <v>2.0968058215243204</v>
      </c>
      <c r="C32" s="425" t="s">
        <v>409</v>
      </c>
      <c r="D32" s="425" t="s">
        <v>409</v>
      </c>
      <c r="E32" s="425" t="s">
        <v>409</v>
      </c>
      <c r="F32" s="425" t="s">
        <v>409</v>
      </c>
      <c r="G32" s="425" t="s">
        <v>409</v>
      </c>
      <c r="H32" s="295" t="s">
        <v>245</v>
      </c>
      <c r="I32" s="295" t="s">
        <v>245</v>
      </c>
      <c r="J32" s="295" t="s">
        <v>245</v>
      </c>
      <c r="K32" s="295" t="s">
        <v>245</v>
      </c>
      <c r="L32" s="295" t="s">
        <v>245</v>
      </c>
      <c r="M32" s="428">
        <v>5</v>
      </c>
      <c r="N32" s="428">
        <v>5</v>
      </c>
      <c r="O32" s="428">
        <v>0</v>
      </c>
      <c r="P32" s="428">
        <v>0</v>
      </c>
      <c r="Q32" s="428">
        <v>0</v>
      </c>
      <c r="R32" s="428">
        <v>0</v>
      </c>
      <c r="S32" s="428">
        <v>0.67455381080045962</v>
      </c>
      <c r="T32" s="428">
        <v>1.4222520107238605</v>
      </c>
      <c r="U32" s="428" t="s">
        <v>281</v>
      </c>
      <c r="V32" s="433">
        <v>3.7</v>
      </c>
      <c r="W32" s="15" t="s">
        <v>254</v>
      </c>
      <c r="X32" s="386" t="s">
        <v>175</v>
      </c>
      <c r="Z32" s="11">
        <v>15</v>
      </c>
      <c r="AA32" s="10">
        <v>35</v>
      </c>
      <c r="AB32" s="12" t="s">
        <v>282</v>
      </c>
      <c r="AC32" s="387">
        <v>3.3</v>
      </c>
      <c r="AD32" s="182">
        <v>0.72</v>
      </c>
      <c r="AE32" s="16"/>
      <c r="AF32" s="16"/>
      <c r="AG32" s="16"/>
      <c r="AH32" s="16"/>
      <c r="AI32" s="16"/>
      <c r="AJ32" s="16"/>
      <c r="AK32" s="16"/>
      <c r="AL32" s="183" t="s">
        <v>281</v>
      </c>
      <c r="AM32" s="135">
        <v>9.0909090909090912E-2</v>
      </c>
      <c r="AN32" s="120">
        <v>176.85704606497782</v>
      </c>
      <c r="AO32" s="119">
        <v>159.94634230017232</v>
      </c>
      <c r="AP32" s="118">
        <v>144.65260493949833</v>
      </c>
      <c r="AQ32" s="184">
        <v>0.1</v>
      </c>
      <c r="AR32" s="35"/>
      <c r="AS32" s="35"/>
      <c r="AT32" s="35"/>
      <c r="AU32" s="35"/>
      <c r="AV32" s="35"/>
      <c r="AW32" s="51"/>
      <c r="AX32" s="51"/>
      <c r="AY32" s="51"/>
      <c r="AZ32" s="51"/>
      <c r="BA32" s="51"/>
      <c r="BB32" s="185">
        <v>0.34082129094405267</v>
      </c>
      <c r="BC32" s="185">
        <v>0.41936116430486403</v>
      </c>
      <c r="BE32" s="186"/>
      <c r="BF32" s="187"/>
    </row>
    <row r="33" spans="1:58" ht="29.1" customHeight="1">
      <c r="A33" s="5" t="s">
        <v>1</v>
      </c>
      <c r="B33" s="425">
        <v>8.79981089258699</v>
      </c>
      <c r="C33" s="425" t="s">
        <v>409</v>
      </c>
      <c r="D33" s="425" t="s">
        <v>409</v>
      </c>
      <c r="E33" s="425" t="s">
        <v>409</v>
      </c>
      <c r="F33" s="425" t="s">
        <v>409</v>
      </c>
      <c r="G33" s="425" t="s">
        <v>409</v>
      </c>
      <c r="H33" s="295" t="s">
        <v>245</v>
      </c>
      <c r="I33" s="295" t="s">
        <v>245</v>
      </c>
      <c r="J33" s="295" t="s">
        <v>245</v>
      </c>
      <c r="K33" s="295" t="s">
        <v>245</v>
      </c>
      <c r="L33" s="295" t="s">
        <v>245</v>
      </c>
      <c r="M33" s="428">
        <v>15</v>
      </c>
      <c r="N33" s="428">
        <v>11</v>
      </c>
      <c r="O33" s="428">
        <v>3</v>
      </c>
      <c r="P33" s="428">
        <v>0</v>
      </c>
      <c r="Q33" s="428">
        <v>1</v>
      </c>
      <c r="R33" s="428">
        <v>0</v>
      </c>
      <c r="S33" s="428">
        <v>5.6021331316187606</v>
      </c>
      <c r="T33" s="428">
        <v>3.1976777609682303</v>
      </c>
      <c r="U33" s="428" t="s">
        <v>281</v>
      </c>
      <c r="V33" s="433">
        <v>3.7361502347417841</v>
      </c>
      <c r="W33" s="15" t="s">
        <v>254</v>
      </c>
      <c r="X33" s="386" t="s">
        <v>175</v>
      </c>
      <c r="Z33" s="11">
        <v>15</v>
      </c>
      <c r="AA33" s="10">
        <v>35</v>
      </c>
      <c r="AB33" s="12" t="s">
        <v>282</v>
      </c>
      <c r="AC33" s="387">
        <v>3.3</v>
      </c>
      <c r="AD33" s="182">
        <v>0.72</v>
      </c>
      <c r="AE33" s="16"/>
      <c r="AF33" s="16"/>
      <c r="AG33" s="16"/>
      <c r="AH33" s="16"/>
      <c r="AI33" s="16"/>
      <c r="AJ33" s="16"/>
      <c r="AK33" s="16"/>
      <c r="AL33" s="183" t="s">
        <v>281</v>
      </c>
      <c r="AM33" s="135">
        <v>9.0909090909090912E-2</v>
      </c>
      <c r="AN33" s="22">
        <v>0</v>
      </c>
      <c r="AO33" s="26">
        <v>0</v>
      </c>
      <c r="AP33" s="30">
        <v>0</v>
      </c>
      <c r="AQ33" s="184">
        <v>0.1</v>
      </c>
      <c r="AR33" s="35"/>
      <c r="AS33" s="35"/>
      <c r="AT33" s="35"/>
      <c r="AU33" s="35"/>
      <c r="AV33" s="35"/>
      <c r="AW33" s="51"/>
      <c r="AX33" s="51"/>
      <c r="AY33" s="51"/>
      <c r="AZ33" s="51"/>
      <c r="BA33" s="51"/>
      <c r="BB33" s="185">
        <v>0.3442805513531686</v>
      </c>
      <c r="BC33" s="185">
        <v>0.88754588612383267</v>
      </c>
      <c r="BE33" s="186"/>
      <c r="BF33" s="187"/>
    </row>
    <row r="34" spans="1:58" ht="29.1" customHeight="1">
      <c r="A34" s="188" t="s">
        <v>37</v>
      </c>
      <c r="B34" s="425">
        <v>222.53460098563556</v>
      </c>
      <c r="C34" s="425">
        <v>169.53753111997256</v>
      </c>
      <c r="D34" s="425">
        <v>15.632205430880598</v>
      </c>
      <c r="E34" s="425">
        <v>8.8834184449966695</v>
      </c>
      <c r="F34" s="425">
        <v>1.4125136285801945</v>
      </c>
      <c r="G34" s="425">
        <v>11.448635860758246</v>
      </c>
      <c r="H34" s="295" t="s">
        <v>245</v>
      </c>
      <c r="I34" s="295" t="s">
        <v>245</v>
      </c>
      <c r="J34" s="295" t="s">
        <v>245</v>
      </c>
      <c r="K34" s="295" t="s">
        <v>245</v>
      </c>
      <c r="L34" s="295" t="s">
        <v>245</v>
      </c>
      <c r="M34" s="428">
        <v>380</v>
      </c>
      <c r="N34" s="428">
        <v>280</v>
      </c>
      <c r="O34" s="428">
        <v>57</v>
      </c>
      <c r="P34" s="428">
        <v>41</v>
      </c>
      <c r="Q34" s="428">
        <v>2</v>
      </c>
      <c r="R34" s="428">
        <v>0</v>
      </c>
      <c r="S34" s="428">
        <v>110.71611159288659</v>
      </c>
      <c r="T34" s="428">
        <v>102.02852809825397</v>
      </c>
      <c r="U34" s="428">
        <v>9.814387772889301</v>
      </c>
      <c r="V34" s="433">
        <v>3.7890790978135596</v>
      </c>
      <c r="W34" s="15" t="s">
        <v>254</v>
      </c>
      <c r="X34" s="386" t="s">
        <v>175</v>
      </c>
      <c r="Z34" s="10">
        <v>15</v>
      </c>
      <c r="AA34" s="10">
        <v>35</v>
      </c>
      <c r="AB34" s="12" t="s">
        <v>282</v>
      </c>
      <c r="AC34" s="387">
        <v>3.2999999999999994</v>
      </c>
      <c r="AD34" s="182">
        <v>0.72</v>
      </c>
      <c r="AE34" s="16">
        <v>0</v>
      </c>
      <c r="AF34" s="16">
        <v>0</v>
      </c>
      <c r="AG34" s="16">
        <v>0</v>
      </c>
      <c r="AH34" s="16">
        <v>0</v>
      </c>
      <c r="AI34" s="16" t="e">
        <v>#DIV/0!</v>
      </c>
      <c r="AJ34" s="16" t="e">
        <v>#REF!</v>
      </c>
      <c r="AK34" s="16" t="e">
        <v>#REF!</v>
      </c>
      <c r="AL34" s="18">
        <v>0</v>
      </c>
      <c r="AM34" s="135">
        <v>9.0909090909090925E-2</v>
      </c>
      <c r="AN34" s="120">
        <v>153.85046729096666</v>
      </c>
      <c r="AO34" s="119">
        <v>139.13960484967859</v>
      </c>
      <c r="AP34" s="118">
        <v>125.83536454985746</v>
      </c>
      <c r="AQ34" s="184">
        <v>0.1</v>
      </c>
      <c r="AR34" s="35">
        <v>0</v>
      </c>
      <c r="AS34" s="35">
        <v>0</v>
      </c>
      <c r="AT34" s="35">
        <v>0</v>
      </c>
      <c r="AU34" s="35">
        <v>0</v>
      </c>
      <c r="AV34" s="35" t="e">
        <v>#DIV/0!</v>
      </c>
      <c r="AW34" s="51">
        <v>0</v>
      </c>
      <c r="AX34" s="51">
        <v>0</v>
      </c>
      <c r="AY34" s="51"/>
      <c r="AZ34" s="51"/>
      <c r="BA34" s="51"/>
      <c r="BB34" s="185">
        <v>0.41949818365465641</v>
      </c>
      <c r="BC34" s="185">
        <v>0.48133741912551914</v>
      </c>
      <c r="BE34" s="186"/>
      <c r="BF34" s="187"/>
    </row>
    <row r="35" spans="1:58" s="37" customFormat="1" ht="29.1" customHeight="1">
      <c r="B35" s="426"/>
      <c r="C35" s="426"/>
      <c r="D35" s="426"/>
      <c r="E35" s="426"/>
      <c r="F35" s="426"/>
      <c r="G35" s="426"/>
      <c r="H35" s="289"/>
      <c r="I35" s="289"/>
      <c r="J35" s="289"/>
      <c r="K35" s="289"/>
      <c r="L35" s="289"/>
      <c r="M35" s="426"/>
      <c r="N35" s="426"/>
      <c r="O35" s="426"/>
      <c r="P35" s="426"/>
      <c r="Q35" s="426"/>
      <c r="R35" s="426"/>
      <c r="S35" s="291"/>
      <c r="T35" s="291"/>
      <c r="U35" s="291"/>
      <c r="V35" s="434"/>
      <c r="W35" s="189"/>
      <c r="X35" s="289"/>
      <c r="Y35" s="1"/>
      <c r="Z35" s="1"/>
      <c r="AA35" s="1"/>
      <c r="AB35" s="1"/>
      <c r="AC35" s="187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7"/>
      <c r="AS35" s="17"/>
      <c r="AT35" s="17"/>
      <c r="AU35" s="17"/>
      <c r="AV35" s="17"/>
      <c r="AW35" s="1"/>
      <c r="AX35" s="1"/>
      <c r="AY35" s="1"/>
      <c r="AZ35" s="1"/>
      <c r="BA35" s="1"/>
      <c r="BB35" s="115"/>
      <c r="BC35" s="115"/>
    </row>
    <row r="36" spans="1:58" ht="30" customHeight="1">
      <c r="A36" s="36" t="s">
        <v>29</v>
      </c>
      <c r="B36" s="425">
        <v>1.5654075382803299</v>
      </c>
      <c r="C36" s="425" t="s">
        <v>409</v>
      </c>
      <c r="D36" s="425" t="s">
        <v>409</v>
      </c>
      <c r="E36" s="425" t="s">
        <v>409</v>
      </c>
      <c r="F36" s="425" t="s">
        <v>409</v>
      </c>
      <c r="G36" s="425" t="s">
        <v>409</v>
      </c>
      <c r="H36" s="295" t="s">
        <v>245</v>
      </c>
      <c r="I36" s="295" t="s">
        <v>245</v>
      </c>
      <c r="J36" s="295" t="s">
        <v>245</v>
      </c>
      <c r="K36" s="295" t="s">
        <v>245</v>
      </c>
      <c r="L36" s="295" t="s">
        <v>245</v>
      </c>
      <c r="M36" s="428">
        <v>3</v>
      </c>
      <c r="N36" s="428">
        <v>3</v>
      </c>
      <c r="O36" s="428">
        <v>0</v>
      </c>
      <c r="P36" s="428">
        <v>0</v>
      </c>
      <c r="Q36" s="428">
        <v>0</v>
      </c>
      <c r="R36" s="428">
        <v>0</v>
      </c>
      <c r="S36" s="428">
        <v>0.45314428739693763</v>
      </c>
      <c r="T36" s="428">
        <v>1.1122632508833923</v>
      </c>
      <c r="U36" s="428" t="s">
        <v>281</v>
      </c>
      <c r="V36" s="433">
        <v>3.7</v>
      </c>
      <c r="W36" s="15" t="s">
        <v>254</v>
      </c>
      <c r="X36" s="386" t="s">
        <v>175</v>
      </c>
      <c r="Z36" s="11">
        <v>15</v>
      </c>
      <c r="AA36" s="10">
        <v>35</v>
      </c>
      <c r="AB36" s="12" t="s">
        <v>283</v>
      </c>
      <c r="AC36" s="387">
        <v>3.3</v>
      </c>
      <c r="AD36" s="182">
        <v>0.72</v>
      </c>
      <c r="AE36" s="16"/>
      <c r="AF36" s="16"/>
      <c r="AG36" s="16"/>
      <c r="AH36" s="16"/>
      <c r="AI36" s="16"/>
      <c r="AJ36" s="16"/>
      <c r="AK36" s="16"/>
      <c r="AL36" s="18">
        <v>0</v>
      </c>
      <c r="AM36" s="135">
        <v>9.0909090909090912E-2</v>
      </c>
      <c r="AN36" s="120">
        <v>202.62535775408318</v>
      </c>
      <c r="AO36" s="119">
        <v>183.25074149503905</v>
      </c>
      <c r="AP36" s="118">
        <v>165.72868584018542</v>
      </c>
      <c r="AQ36" s="184">
        <v>0.1</v>
      </c>
      <c r="AR36" s="35"/>
      <c r="AS36" s="35"/>
      <c r="AT36" s="35"/>
      <c r="AU36" s="35"/>
      <c r="AV36" s="35"/>
      <c r="AW36" s="51"/>
      <c r="AX36" s="51"/>
      <c r="AY36" s="51"/>
      <c r="AZ36" s="51"/>
      <c r="BA36" s="51"/>
      <c r="BB36" s="185">
        <v>0.52180251276011003</v>
      </c>
      <c r="BC36" s="185">
        <v>0.52180251276011003</v>
      </c>
    </row>
    <row r="37" spans="1:58" ht="30" customHeight="1">
      <c r="A37" s="36" t="s">
        <v>28</v>
      </c>
      <c r="B37" s="425">
        <v>2.4973448158232951</v>
      </c>
      <c r="C37" s="425" t="s">
        <v>409</v>
      </c>
      <c r="D37" s="425" t="s">
        <v>409</v>
      </c>
      <c r="E37" s="425" t="s">
        <v>409</v>
      </c>
      <c r="F37" s="425" t="s">
        <v>409</v>
      </c>
      <c r="G37" s="425" t="s">
        <v>409</v>
      </c>
      <c r="H37" s="295" t="s">
        <v>245</v>
      </c>
      <c r="I37" s="295" t="s">
        <v>245</v>
      </c>
      <c r="J37" s="295" t="s">
        <v>245</v>
      </c>
      <c r="K37" s="295" t="s">
        <v>245</v>
      </c>
      <c r="L37" s="295" t="s">
        <v>245</v>
      </c>
      <c r="M37" s="428">
        <v>7</v>
      </c>
      <c r="N37" s="428">
        <v>6</v>
      </c>
      <c r="O37" s="428">
        <v>1</v>
      </c>
      <c r="P37" s="428">
        <v>0</v>
      </c>
      <c r="Q37" s="428">
        <v>0</v>
      </c>
      <c r="R37" s="428">
        <v>0</v>
      </c>
      <c r="S37" s="428">
        <v>2.4973448158232951</v>
      </c>
      <c r="T37" s="428" t="s">
        <v>281</v>
      </c>
      <c r="U37" s="428" t="s">
        <v>281</v>
      </c>
      <c r="V37" s="433">
        <v>3.7075987841945293</v>
      </c>
      <c r="W37" s="15" t="s">
        <v>254</v>
      </c>
      <c r="X37" s="386" t="s">
        <v>175</v>
      </c>
      <c r="Z37" s="11">
        <v>15</v>
      </c>
      <c r="AA37" s="10">
        <v>35</v>
      </c>
      <c r="AB37" s="12" t="s">
        <v>283</v>
      </c>
      <c r="AC37" s="387">
        <v>3.3</v>
      </c>
      <c r="AD37" s="182">
        <v>0.72</v>
      </c>
      <c r="AE37" s="16"/>
      <c r="AF37" s="16"/>
      <c r="AG37" s="16"/>
      <c r="AH37" s="16"/>
      <c r="AI37" s="16"/>
      <c r="AJ37" s="16"/>
      <c r="AK37" s="16"/>
      <c r="AL37" s="18">
        <v>0</v>
      </c>
      <c r="AM37" s="135">
        <v>9.0909090909090912E-2</v>
      </c>
      <c r="AN37" s="120">
        <v>191.74184722700764</v>
      </c>
      <c r="AO37" s="119">
        <v>173.40788966118231</v>
      </c>
      <c r="AP37" s="118">
        <v>156.82698707467785</v>
      </c>
      <c r="AQ37" s="184">
        <v>0.1</v>
      </c>
      <c r="AR37" s="35"/>
      <c r="AS37" s="35"/>
      <c r="AT37" s="35"/>
      <c r="AU37" s="35"/>
      <c r="AV37" s="35"/>
      <c r="AW37" s="51"/>
      <c r="AX37" s="51"/>
      <c r="AY37" s="51"/>
      <c r="AZ37" s="51"/>
      <c r="BA37" s="51"/>
      <c r="BB37" s="185">
        <v>0.18976784314766681</v>
      </c>
      <c r="BC37" s="185">
        <v>0.18976784314766681</v>
      </c>
    </row>
    <row r="38" spans="1:58" ht="30" customHeight="1">
      <c r="A38" s="36" t="s">
        <v>35</v>
      </c>
      <c r="B38" s="425">
        <v>0</v>
      </c>
      <c r="C38" s="425" t="s">
        <v>409</v>
      </c>
      <c r="D38" s="425" t="s">
        <v>409</v>
      </c>
      <c r="E38" s="425" t="s">
        <v>409</v>
      </c>
      <c r="F38" s="425" t="s">
        <v>409</v>
      </c>
      <c r="G38" s="425" t="s">
        <v>409</v>
      </c>
      <c r="H38" s="295" t="s">
        <v>245</v>
      </c>
      <c r="I38" s="295" t="s">
        <v>245</v>
      </c>
      <c r="J38" s="295" t="s">
        <v>245</v>
      </c>
      <c r="K38" s="295" t="s">
        <v>245</v>
      </c>
      <c r="L38" s="295" t="s">
        <v>245</v>
      </c>
      <c r="M38" s="428">
        <v>0</v>
      </c>
      <c r="N38" s="428">
        <v>0</v>
      </c>
      <c r="O38" s="428">
        <v>0</v>
      </c>
      <c r="P38" s="428">
        <v>0</v>
      </c>
      <c r="Q38" s="428">
        <v>0</v>
      </c>
      <c r="R38" s="428">
        <v>0</v>
      </c>
      <c r="S38" s="428" t="s">
        <v>281</v>
      </c>
      <c r="T38" s="428" t="s">
        <v>281</v>
      </c>
      <c r="U38" s="428" t="s">
        <v>281</v>
      </c>
      <c r="V38" s="433">
        <v>0</v>
      </c>
      <c r="W38" s="67">
        <v>0</v>
      </c>
      <c r="X38" s="386" t="s">
        <v>175</v>
      </c>
      <c r="Z38" s="11">
        <v>0</v>
      </c>
      <c r="AA38" s="10">
        <v>0</v>
      </c>
      <c r="AB38" s="12" t="s">
        <v>283</v>
      </c>
      <c r="AC38" s="387">
        <v>0</v>
      </c>
      <c r="AD38" s="190" t="s">
        <v>281</v>
      </c>
      <c r="AE38" s="16"/>
      <c r="AF38" s="16"/>
      <c r="AG38" s="16"/>
      <c r="AH38" s="16"/>
      <c r="AI38" s="16"/>
      <c r="AJ38" s="16"/>
      <c r="AK38" s="16"/>
      <c r="AL38" s="18" t="e">
        <v>#DIV/0!</v>
      </c>
      <c r="AM38" s="135"/>
      <c r="AN38" s="191" t="s">
        <v>281</v>
      </c>
      <c r="AO38" s="192" t="s">
        <v>281</v>
      </c>
      <c r="AP38" s="193" t="s">
        <v>281</v>
      </c>
      <c r="AQ38" s="32" t="s">
        <v>281</v>
      </c>
      <c r="AR38" s="35"/>
      <c r="AS38" s="35"/>
      <c r="AT38" s="35"/>
      <c r="AU38" s="35"/>
      <c r="AV38" s="35"/>
      <c r="AW38" s="51"/>
      <c r="AX38" s="51"/>
      <c r="AY38" s="51"/>
      <c r="AZ38" s="51"/>
      <c r="BA38" s="51"/>
      <c r="BB38" s="116">
        <v>0</v>
      </c>
      <c r="BC38" s="116">
        <v>0</v>
      </c>
    </row>
    <row r="39" spans="1:58" s="37" customFormat="1" ht="30" customHeight="1">
      <c r="A39" s="2"/>
      <c r="B39" s="426"/>
      <c r="C39" s="426"/>
      <c r="D39" s="426"/>
      <c r="E39" s="426"/>
      <c r="F39" s="426"/>
      <c r="G39" s="426"/>
      <c r="H39" s="289"/>
      <c r="I39" s="289"/>
      <c r="J39" s="289"/>
      <c r="K39" s="289"/>
      <c r="L39" s="289"/>
      <c r="M39" s="426"/>
      <c r="N39" s="426"/>
      <c r="O39" s="426"/>
      <c r="P39" s="426"/>
      <c r="Q39" s="426"/>
      <c r="R39" s="426"/>
      <c r="S39" s="426"/>
      <c r="T39" s="426"/>
      <c r="U39" s="426"/>
      <c r="V39" s="289"/>
      <c r="W39" s="289"/>
      <c r="X39" s="289"/>
      <c r="Y39" s="1"/>
      <c r="Z39" s="1"/>
      <c r="AA39" s="1"/>
      <c r="AB39" s="1"/>
      <c r="AC39" s="187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58" ht="36" customHeight="1">
      <c r="A40" s="38" t="s">
        <v>36</v>
      </c>
      <c r="B40" s="427">
        <v>226.59735333973919</v>
      </c>
      <c r="C40" s="427">
        <v>173.41051563092853</v>
      </c>
      <c r="D40" s="427">
        <v>15.821973274028265</v>
      </c>
      <c r="E40" s="427">
        <v>8.8834184449966695</v>
      </c>
      <c r="F40" s="427">
        <v>1.4125136285801945</v>
      </c>
      <c r="G40" s="427">
        <v>11.448635860758246</v>
      </c>
      <c r="H40" s="295" t="s">
        <v>245</v>
      </c>
      <c r="I40" s="295" t="s">
        <v>245</v>
      </c>
      <c r="J40" s="295" t="s">
        <v>245</v>
      </c>
      <c r="K40" s="295" t="s">
        <v>245</v>
      </c>
      <c r="L40" s="295" t="s">
        <v>245</v>
      </c>
      <c r="M40" s="429">
        <v>390</v>
      </c>
      <c r="N40" s="429">
        <v>289</v>
      </c>
      <c r="O40" s="429">
        <v>58</v>
      </c>
      <c r="P40" s="429">
        <v>41</v>
      </c>
      <c r="Q40" s="429">
        <v>2</v>
      </c>
      <c r="R40" s="429">
        <v>0</v>
      </c>
      <c r="S40" s="427">
        <f>S34+SUM(S36:S38)</f>
        <v>113.66660069610683</v>
      </c>
      <c r="T40" s="427">
        <f t="shared" ref="T40:U40" si="0">T34+SUM(T36:T38)</f>
        <v>103.14079134913736</v>
      </c>
      <c r="U40" s="427">
        <f t="shared" si="0"/>
        <v>9.814387772889301</v>
      </c>
      <c r="V40" s="384"/>
      <c r="W40" s="385"/>
      <c r="X40" s="386" t="s">
        <v>175</v>
      </c>
      <c r="Z40" s="40">
        <v>15</v>
      </c>
      <c r="AA40" s="40">
        <v>35</v>
      </c>
      <c r="AB40" s="90"/>
      <c r="AC40" s="387">
        <v>3.3</v>
      </c>
      <c r="AD40" s="190" t="s">
        <v>281</v>
      </c>
      <c r="AE40" s="41">
        <v>0</v>
      </c>
      <c r="AF40" s="41">
        <v>0</v>
      </c>
      <c r="AG40" s="41">
        <v>0</v>
      </c>
      <c r="AH40" s="41">
        <v>0</v>
      </c>
      <c r="AI40" s="41" t="e">
        <v>#DIV/0!</v>
      </c>
      <c r="AJ40" s="41" t="e">
        <v>#REF!</v>
      </c>
      <c r="AK40" s="41" t="e">
        <v>#REF!</v>
      </c>
      <c r="AL40" s="49" t="e">
        <v>#DIV/0!</v>
      </c>
      <c r="AM40" s="135">
        <v>9.0909090909090912E-2</v>
      </c>
      <c r="AN40" s="43"/>
      <c r="AO40" s="44"/>
      <c r="AP40" s="45"/>
      <c r="AQ40" s="184">
        <v>0.1</v>
      </c>
      <c r="AR40" s="35">
        <v>0</v>
      </c>
      <c r="AS40" s="35">
        <v>0</v>
      </c>
      <c r="AT40" s="35">
        <v>0</v>
      </c>
      <c r="AU40" s="35">
        <v>0</v>
      </c>
      <c r="AV40" s="35" t="e">
        <v>#DIV/0!</v>
      </c>
      <c r="AW40" s="52">
        <v>0</v>
      </c>
      <c r="AX40" s="52">
        <v>0</v>
      </c>
      <c r="AY40" s="52"/>
      <c r="AZ40" s="52"/>
      <c r="BA40" s="52"/>
      <c r="BB40" s="52"/>
      <c r="BC40" s="52"/>
    </row>
    <row r="41" spans="1:58">
      <c r="B41" s="37"/>
      <c r="C41" s="37"/>
      <c r="D41" s="37"/>
      <c r="E41" s="37"/>
      <c r="F41" s="37"/>
      <c r="G41" s="37"/>
      <c r="M41" s="37"/>
      <c r="N41" s="37"/>
      <c r="O41" s="37"/>
      <c r="P41" s="37"/>
      <c r="Q41" s="37"/>
      <c r="R41" s="37"/>
      <c r="S41" s="37"/>
      <c r="T41" s="37"/>
      <c r="U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4" spans="1:58" ht="18" thickBot="1"/>
    <row r="45" spans="1:58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  <c r="AU45" s="275"/>
      <c r="AV45" s="275"/>
      <c r="AW45" s="275"/>
      <c r="AX45" s="275"/>
      <c r="AY45" s="275"/>
      <c r="AZ45" s="275"/>
      <c r="BA45" s="275"/>
      <c r="BB45" s="275"/>
      <c r="BC45" s="276"/>
    </row>
    <row r="46" spans="1:58" outlineLevel="1"/>
    <row r="47" spans="1:58" ht="30" customHeight="1" outlineLevel="1">
      <c r="A47" s="3"/>
      <c r="B47" s="497" t="s">
        <v>139</v>
      </c>
      <c r="C47" s="555" t="s">
        <v>120</v>
      </c>
      <c r="D47" s="500"/>
      <c r="E47" s="500"/>
      <c r="F47" s="500"/>
      <c r="G47" s="500"/>
      <c r="H47" s="501" t="s">
        <v>71</v>
      </c>
      <c r="I47" s="502"/>
      <c r="J47" s="502"/>
      <c r="K47" s="502"/>
      <c r="L47" s="502"/>
      <c r="M47" s="481" t="s">
        <v>43</v>
      </c>
      <c r="N47" s="554" t="s">
        <v>30</v>
      </c>
      <c r="O47" s="476"/>
      <c r="P47" s="476"/>
      <c r="Q47" s="476"/>
      <c r="R47" s="476"/>
      <c r="S47" s="430"/>
      <c r="T47" s="430"/>
      <c r="U47" s="430"/>
      <c r="V47" s="507" t="s">
        <v>70</v>
      </c>
      <c r="W47" s="494" t="s">
        <v>50</v>
      </c>
      <c r="X47" s="491" t="s">
        <v>53</v>
      </c>
      <c r="Z47" s="515" t="s">
        <v>69</v>
      </c>
      <c r="AA47" s="518" t="s">
        <v>51</v>
      </c>
      <c r="AB47" s="507" t="s">
        <v>52</v>
      </c>
      <c r="AC47" s="507" t="s">
        <v>70</v>
      </c>
      <c r="AD47" s="494" t="s">
        <v>50</v>
      </c>
      <c r="AE47" s="563" t="s">
        <v>50</v>
      </c>
      <c r="AF47" s="564"/>
      <c r="AG47" s="564"/>
      <c r="AH47" s="564"/>
      <c r="AI47" s="564"/>
      <c r="AJ47" s="564"/>
      <c r="AK47" s="565"/>
      <c r="AL47" s="491" t="s">
        <v>53</v>
      </c>
      <c r="AM47" s="524" t="s">
        <v>54</v>
      </c>
      <c r="AN47" s="538" t="s">
        <v>55</v>
      </c>
      <c r="AO47" s="541" t="s">
        <v>56</v>
      </c>
      <c r="AP47" s="544" t="s">
        <v>57</v>
      </c>
      <c r="AQ47" s="547" t="s">
        <v>34</v>
      </c>
      <c r="AR47" s="585" t="s">
        <v>34</v>
      </c>
      <c r="AS47" s="586"/>
      <c r="AT47" s="586"/>
      <c r="AU47" s="586"/>
      <c r="AV47" s="586"/>
      <c r="AW47" s="528" t="s">
        <v>58</v>
      </c>
      <c r="AX47" s="528" t="s">
        <v>59</v>
      </c>
      <c r="AY47" s="528" t="s">
        <v>48</v>
      </c>
      <c r="AZ47" s="528" t="s">
        <v>64</v>
      </c>
      <c r="BA47" s="528" t="s">
        <v>65</v>
      </c>
      <c r="BB47" s="528" t="s">
        <v>67</v>
      </c>
      <c r="BC47" s="528" t="s">
        <v>49</v>
      </c>
    </row>
    <row r="48" spans="1:58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504"/>
      <c r="I48" s="505"/>
      <c r="J48" s="505"/>
      <c r="K48" s="505"/>
      <c r="L48" s="505"/>
      <c r="M48" s="482"/>
      <c r="N48" s="554" t="s">
        <v>36</v>
      </c>
      <c r="O48" s="476"/>
      <c r="P48" s="476"/>
      <c r="Q48" s="476"/>
      <c r="R48" s="476"/>
      <c r="S48" s="432"/>
      <c r="T48" s="432"/>
      <c r="U48" s="432"/>
      <c r="V48" s="508"/>
      <c r="W48" s="495"/>
      <c r="X48" s="492"/>
      <c r="Z48" s="516"/>
      <c r="AA48" s="519"/>
      <c r="AB48" s="508"/>
      <c r="AC48" s="508"/>
      <c r="AD48" s="495"/>
      <c r="AE48" s="566"/>
      <c r="AF48" s="567"/>
      <c r="AG48" s="567"/>
      <c r="AH48" s="567"/>
      <c r="AI48" s="567"/>
      <c r="AJ48" s="567"/>
      <c r="AK48" s="568"/>
      <c r="AL48" s="492"/>
      <c r="AM48" s="525"/>
      <c r="AN48" s="539"/>
      <c r="AO48" s="542"/>
      <c r="AP48" s="545"/>
      <c r="AQ48" s="548"/>
      <c r="AR48" s="587"/>
      <c r="AS48" s="588"/>
      <c r="AT48" s="588"/>
      <c r="AU48" s="588"/>
      <c r="AV48" s="588"/>
      <c r="AW48" s="529"/>
      <c r="AX48" s="529"/>
      <c r="AY48" s="529"/>
      <c r="AZ48" s="529"/>
      <c r="BA48" s="529"/>
      <c r="BB48" s="529"/>
      <c r="BC48" s="529"/>
    </row>
    <row r="49" spans="1:56" ht="26.1" customHeight="1" outlineLevel="1">
      <c r="A49" s="3"/>
      <c r="B49" s="499"/>
      <c r="C49" s="179" t="s">
        <v>276</v>
      </c>
      <c r="D49" s="57" t="s">
        <v>277</v>
      </c>
      <c r="E49" s="179" t="s">
        <v>278</v>
      </c>
      <c r="F49" s="179" t="s">
        <v>279</v>
      </c>
      <c r="G49" s="179" t="s">
        <v>280</v>
      </c>
      <c r="H49" s="181" t="s">
        <v>276</v>
      </c>
      <c r="I49" s="4" t="s">
        <v>277</v>
      </c>
      <c r="J49" s="181" t="s">
        <v>278</v>
      </c>
      <c r="K49" s="181" t="s">
        <v>279</v>
      </c>
      <c r="L49" s="181" t="s">
        <v>280</v>
      </c>
      <c r="M49" s="483"/>
      <c r="N49" s="180" t="s">
        <v>276</v>
      </c>
      <c r="O49" s="8" t="s">
        <v>277</v>
      </c>
      <c r="P49" s="180" t="s">
        <v>278</v>
      </c>
      <c r="Q49" s="180" t="s">
        <v>279</v>
      </c>
      <c r="R49" s="180" t="s">
        <v>280</v>
      </c>
      <c r="S49" s="431"/>
      <c r="T49" s="431"/>
      <c r="U49" s="431"/>
      <c r="V49" s="509"/>
      <c r="W49" s="496"/>
      <c r="X49" s="493"/>
      <c r="Z49" s="517"/>
      <c r="AA49" s="520"/>
      <c r="AB49" s="509"/>
      <c r="AC49" s="509"/>
      <c r="AD49" s="496"/>
      <c r="AE49" s="13" t="s">
        <v>44</v>
      </c>
      <c r="AF49" s="14" t="s">
        <v>45</v>
      </c>
      <c r="AG49" s="13" t="s">
        <v>46</v>
      </c>
      <c r="AH49" s="13" t="s">
        <v>47</v>
      </c>
      <c r="AI49" s="13" t="s">
        <v>63</v>
      </c>
      <c r="AJ49" s="13" t="s">
        <v>61</v>
      </c>
      <c r="AK49" s="13" t="s">
        <v>62</v>
      </c>
      <c r="AL49" s="493"/>
      <c r="AM49" s="526"/>
      <c r="AN49" s="540"/>
      <c r="AO49" s="543"/>
      <c r="AP49" s="546"/>
      <c r="AQ49" s="549"/>
      <c r="AR49" s="32" t="s">
        <v>276</v>
      </c>
      <c r="AS49" s="33" t="s">
        <v>277</v>
      </c>
      <c r="AT49" s="32" t="s">
        <v>278</v>
      </c>
      <c r="AU49" s="32" t="s">
        <v>279</v>
      </c>
      <c r="AV49" s="32" t="s">
        <v>280</v>
      </c>
      <c r="AW49" s="530"/>
      <c r="AX49" s="530"/>
      <c r="AY49" s="530"/>
      <c r="AZ49" s="530"/>
      <c r="BA49" s="530"/>
      <c r="BB49" s="530"/>
      <c r="BC49" s="530"/>
    </row>
    <row r="50" spans="1:56" ht="29.1" customHeight="1" outlineLevel="1">
      <c r="A50" s="5" t="s">
        <v>6</v>
      </c>
      <c r="B50" s="7" t="s">
        <v>284</v>
      </c>
      <c r="C50" s="7" t="s">
        <v>284</v>
      </c>
      <c r="D50" s="7" t="s">
        <v>284</v>
      </c>
      <c r="E50" s="7" t="s">
        <v>284</v>
      </c>
      <c r="F50" s="7" t="s">
        <v>284</v>
      </c>
      <c r="G50" s="7" t="s">
        <v>284</v>
      </c>
      <c r="H50" s="181"/>
      <c r="I50" s="181"/>
      <c r="J50" s="181"/>
      <c r="K50" s="181"/>
      <c r="L50" s="181"/>
      <c r="M50" s="9" t="s">
        <v>285</v>
      </c>
      <c r="N50" s="9" t="s">
        <v>285</v>
      </c>
      <c r="O50" s="9" t="s">
        <v>285</v>
      </c>
      <c r="P50" s="9" t="s">
        <v>285</v>
      </c>
      <c r="Q50" s="9" t="s">
        <v>285</v>
      </c>
      <c r="R50" s="9" t="s">
        <v>285</v>
      </c>
      <c r="S50" s="9"/>
      <c r="T50" s="9"/>
      <c r="U50" s="9"/>
      <c r="V50" s="12" t="s">
        <v>292</v>
      </c>
      <c r="W50" s="12" t="s">
        <v>289</v>
      </c>
      <c r="X50" s="18"/>
      <c r="Z50" s="10" t="s">
        <v>286</v>
      </c>
      <c r="AA50" s="10" t="s">
        <v>287</v>
      </c>
      <c r="AB50" s="12" t="s">
        <v>215</v>
      </c>
      <c r="AC50" s="12" t="s">
        <v>288</v>
      </c>
      <c r="AD50" s="15" t="s">
        <v>289</v>
      </c>
      <c r="AE50" s="16"/>
      <c r="AF50" s="16"/>
      <c r="AG50" s="16"/>
      <c r="AH50" s="16"/>
      <c r="AI50" s="16"/>
      <c r="AJ50" s="16"/>
      <c r="AK50" s="16"/>
      <c r="AL50" s="18"/>
      <c r="AM50" s="19" t="s">
        <v>290</v>
      </c>
      <c r="AN50" s="22" t="s">
        <v>291</v>
      </c>
      <c r="AO50" s="26" t="s">
        <v>291</v>
      </c>
      <c r="AP50" s="30" t="s">
        <v>291</v>
      </c>
      <c r="AQ50" s="34" t="s">
        <v>286</v>
      </c>
      <c r="AR50" s="35"/>
      <c r="AS50" s="35"/>
      <c r="AT50" s="35"/>
      <c r="AU50" s="35"/>
      <c r="AV50" s="35"/>
      <c r="AW50" s="51"/>
      <c r="AX50" s="51"/>
      <c r="AY50" s="51"/>
      <c r="AZ50" s="51"/>
      <c r="BA50" s="51"/>
      <c r="BB50" s="116" t="s">
        <v>285</v>
      </c>
      <c r="BC50" s="116" t="s">
        <v>285</v>
      </c>
      <c r="BD50" s="1" t="s">
        <v>215</v>
      </c>
    </row>
    <row r="51" spans="1:56" ht="29.1" customHeight="1" outlineLevel="1">
      <c r="A51" s="5" t="s">
        <v>9</v>
      </c>
      <c r="B51" s="7" t="s">
        <v>284</v>
      </c>
      <c r="C51" s="7" t="s">
        <v>284</v>
      </c>
      <c r="D51" s="7" t="s">
        <v>284</v>
      </c>
      <c r="E51" s="7" t="s">
        <v>284</v>
      </c>
      <c r="F51" s="7" t="s">
        <v>284</v>
      </c>
      <c r="G51" s="7" t="s">
        <v>284</v>
      </c>
      <c r="H51" s="181"/>
      <c r="I51" s="181"/>
      <c r="J51" s="181"/>
      <c r="K51" s="181"/>
      <c r="L51" s="181"/>
      <c r="M51" s="9" t="s">
        <v>285</v>
      </c>
      <c r="N51" s="9" t="s">
        <v>285</v>
      </c>
      <c r="O51" s="9" t="s">
        <v>285</v>
      </c>
      <c r="P51" s="9" t="s">
        <v>285</v>
      </c>
      <c r="Q51" s="9" t="s">
        <v>285</v>
      </c>
      <c r="R51" s="9" t="s">
        <v>285</v>
      </c>
      <c r="S51" s="9"/>
      <c r="T51" s="9"/>
      <c r="U51" s="9"/>
      <c r="V51" s="12" t="s">
        <v>292</v>
      </c>
      <c r="W51" s="12" t="s">
        <v>289</v>
      </c>
      <c r="X51" s="18"/>
      <c r="Z51" s="10" t="s">
        <v>286</v>
      </c>
      <c r="AA51" s="10" t="s">
        <v>287</v>
      </c>
      <c r="AB51" s="12" t="s">
        <v>215</v>
      </c>
      <c r="AC51" s="12" t="s">
        <v>288</v>
      </c>
      <c r="AD51" s="15" t="s">
        <v>289</v>
      </c>
      <c r="AE51" s="16"/>
      <c r="AF51" s="16"/>
      <c r="AG51" s="16"/>
      <c r="AH51" s="16"/>
      <c r="AI51" s="16"/>
      <c r="AJ51" s="16"/>
      <c r="AK51" s="16"/>
      <c r="AL51" s="18"/>
      <c r="AM51" s="19" t="s">
        <v>290</v>
      </c>
      <c r="AN51" s="22" t="s">
        <v>291</v>
      </c>
      <c r="AO51" s="26" t="s">
        <v>291</v>
      </c>
      <c r="AP51" s="30" t="s">
        <v>291</v>
      </c>
      <c r="AQ51" s="34" t="s">
        <v>286</v>
      </c>
      <c r="AR51" s="35"/>
      <c r="AS51" s="35"/>
      <c r="AT51" s="35"/>
      <c r="AU51" s="35"/>
      <c r="AV51" s="35"/>
      <c r="AW51" s="51"/>
      <c r="AX51" s="51"/>
      <c r="AY51" s="51"/>
      <c r="AZ51" s="51"/>
      <c r="BA51" s="51"/>
      <c r="BB51" s="116" t="s">
        <v>285</v>
      </c>
      <c r="BC51" s="116" t="s">
        <v>285</v>
      </c>
      <c r="BD51" s="1" t="s">
        <v>215</v>
      </c>
    </row>
    <row r="52" spans="1:56" ht="29.1" customHeight="1" outlineLevel="1">
      <c r="A52" s="5" t="s">
        <v>18</v>
      </c>
      <c r="B52" s="7" t="s">
        <v>284</v>
      </c>
      <c r="C52" s="7" t="s">
        <v>284</v>
      </c>
      <c r="D52" s="7" t="s">
        <v>284</v>
      </c>
      <c r="E52" s="7" t="s">
        <v>284</v>
      </c>
      <c r="F52" s="7" t="s">
        <v>284</v>
      </c>
      <c r="G52" s="7" t="s">
        <v>284</v>
      </c>
      <c r="H52" s="181"/>
      <c r="I52" s="181"/>
      <c r="J52" s="181"/>
      <c r="K52" s="181"/>
      <c r="L52" s="181"/>
      <c r="M52" s="9" t="s">
        <v>285</v>
      </c>
      <c r="N52" s="9" t="s">
        <v>285</v>
      </c>
      <c r="O52" s="9" t="s">
        <v>285</v>
      </c>
      <c r="P52" s="9" t="s">
        <v>285</v>
      </c>
      <c r="Q52" s="9" t="s">
        <v>285</v>
      </c>
      <c r="R52" s="9" t="s">
        <v>285</v>
      </c>
      <c r="S52" s="9"/>
      <c r="T52" s="9"/>
      <c r="U52" s="9"/>
      <c r="V52" s="12" t="s">
        <v>292</v>
      </c>
      <c r="W52" s="12" t="s">
        <v>289</v>
      </c>
      <c r="X52" s="18"/>
      <c r="Z52" s="10" t="s">
        <v>286</v>
      </c>
      <c r="AA52" s="10" t="s">
        <v>287</v>
      </c>
      <c r="AB52" s="12" t="s">
        <v>215</v>
      </c>
      <c r="AC52" s="12" t="s">
        <v>288</v>
      </c>
      <c r="AD52" s="15" t="s">
        <v>289</v>
      </c>
      <c r="AE52" s="16"/>
      <c r="AF52" s="16"/>
      <c r="AG52" s="16"/>
      <c r="AH52" s="16"/>
      <c r="AI52" s="16"/>
      <c r="AJ52" s="16"/>
      <c r="AK52" s="16"/>
      <c r="AL52" s="18"/>
      <c r="AM52" s="19" t="s">
        <v>290</v>
      </c>
      <c r="AN52" s="22" t="s">
        <v>291</v>
      </c>
      <c r="AO52" s="26" t="s">
        <v>291</v>
      </c>
      <c r="AP52" s="30" t="s">
        <v>291</v>
      </c>
      <c r="AQ52" s="34" t="s">
        <v>286</v>
      </c>
      <c r="AR52" s="35"/>
      <c r="AS52" s="35"/>
      <c r="AT52" s="35"/>
      <c r="AU52" s="35"/>
      <c r="AV52" s="35"/>
      <c r="AW52" s="51"/>
      <c r="AX52" s="51"/>
      <c r="AY52" s="51"/>
      <c r="AZ52" s="51"/>
      <c r="BA52" s="51"/>
      <c r="BB52" s="116" t="s">
        <v>285</v>
      </c>
      <c r="BC52" s="116" t="s">
        <v>285</v>
      </c>
      <c r="BD52" s="1" t="s">
        <v>215</v>
      </c>
    </row>
    <row r="53" spans="1:56" ht="29.1" customHeight="1" outlineLevel="1">
      <c r="A53" s="5" t="s">
        <v>16</v>
      </c>
      <c r="B53" s="7" t="s">
        <v>284</v>
      </c>
      <c r="C53" s="7" t="s">
        <v>284</v>
      </c>
      <c r="D53" s="7" t="s">
        <v>284</v>
      </c>
      <c r="E53" s="7" t="s">
        <v>284</v>
      </c>
      <c r="F53" s="7" t="s">
        <v>284</v>
      </c>
      <c r="G53" s="7" t="s">
        <v>284</v>
      </c>
      <c r="H53" s="181"/>
      <c r="I53" s="181"/>
      <c r="J53" s="181"/>
      <c r="K53" s="181"/>
      <c r="L53" s="181"/>
      <c r="M53" s="9" t="s">
        <v>285</v>
      </c>
      <c r="N53" s="9" t="s">
        <v>285</v>
      </c>
      <c r="O53" s="9" t="s">
        <v>285</v>
      </c>
      <c r="P53" s="9" t="s">
        <v>285</v>
      </c>
      <c r="Q53" s="9" t="s">
        <v>285</v>
      </c>
      <c r="R53" s="9" t="s">
        <v>285</v>
      </c>
      <c r="S53" s="9"/>
      <c r="T53" s="9"/>
      <c r="U53" s="9"/>
      <c r="V53" s="12" t="s">
        <v>292</v>
      </c>
      <c r="W53" s="12" t="s">
        <v>289</v>
      </c>
      <c r="X53" s="18"/>
      <c r="Z53" s="10" t="s">
        <v>286</v>
      </c>
      <c r="AA53" s="10" t="s">
        <v>287</v>
      </c>
      <c r="AB53" s="12" t="s">
        <v>215</v>
      </c>
      <c r="AC53" s="12" t="s">
        <v>288</v>
      </c>
      <c r="AD53" s="15" t="s">
        <v>289</v>
      </c>
      <c r="AE53" s="16"/>
      <c r="AF53" s="16"/>
      <c r="AG53" s="16"/>
      <c r="AH53" s="16"/>
      <c r="AI53" s="16"/>
      <c r="AJ53" s="16"/>
      <c r="AK53" s="16"/>
      <c r="AL53" s="18"/>
      <c r="AM53" s="19" t="s">
        <v>290</v>
      </c>
      <c r="AN53" s="22" t="s">
        <v>291</v>
      </c>
      <c r="AO53" s="26" t="s">
        <v>291</v>
      </c>
      <c r="AP53" s="30" t="s">
        <v>291</v>
      </c>
      <c r="AQ53" s="34" t="s">
        <v>286</v>
      </c>
      <c r="AR53" s="35"/>
      <c r="AS53" s="35"/>
      <c r="AT53" s="35"/>
      <c r="AU53" s="35"/>
      <c r="AV53" s="35"/>
      <c r="AW53" s="51"/>
      <c r="AX53" s="51"/>
      <c r="AY53" s="51"/>
      <c r="AZ53" s="51"/>
      <c r="BA53" s="51"/>
      <c r="BB53" s="116" t="s">
        <v>285</v>
      </c>
      <c r="BC53" s="116" t="s">
        <v>285</v>
      </c>
      <c r="BD53" s="1" t="s">
        <v>215</v>
      </c>
    </row>
    <row r="54" spans="1:56" ht="29.1" customHeight="1" outlineLevel="1">
      <c r="A54" s="5" t="s">
        <v>22</v>
      </c>
      <c r="B54" s="7" t="s">
        <v>284</v>
      </c>
      <c r="C54" s="7" t="s">
        <v>284</v>
      </c>
      <c r="D54" s="7" t="s">
        <v>284</v>
      </c>
      <c r="E54" s="7" t="s">
        <v>284</v>
      </c>
      <c r="F54" s="7" t="s">
        <v>284</v>
      </c>
      <c r="G54" s="7" t="s">
        <v>284</v>
      </c>
      <c r="H54" s="181"/>
      <c r="I54" s="181"/>
      <c r="J54" s="181"/>
      <c r="K54" s="181"/>
      <c r="L54" s="181"/>
      <c r="M54" s="9" t="s">
        <v>285</v>
      </c>
      <c r="N54" s="9" t="s">
        <v>285</v>
      </c>
      <c r="O54" s="9" t="s">
        <v>285</v>
      </c>
      <c r="P54" s="9" t="s">
        <v>285</v>
      </c>
      <c r="Q54" s="9" t="s">
        <v>285</v>
      </c>
      <c r="R54" s="9" t="s">
        <v>285</v>
      </c>
      <c r="S54" s="9"/>
      <c r="T54" s="9"/>
      <c r="U54" s="9"/>
      <c r="V54" s="12" t="s">
        <v>292</v>
      </c>
      <c r="W54" s="12" t="s">
        <v>289</v>
      </c>
      <c r="X54" s="18"/>
      <c r="Z54" s="10" t="s">
        <v>286</v>
      </c>
      <c r="AA54" s="10" t="s">
        <v>287</v>
      </c>
      <c r="AB54" s="12" t="s">
        <v>215</v>
      </c>
      <c r="AC54" s="12" t="s">
        <v>288</v>
      </c>
      <c r="AD54" s="15" t="s">
        <v>289</v>
      </c>
      <c r="AE54" s="16"/>
      <c r="AF54" s="16"/>
      <c r="AG54" s="16"/>
      <c r="AH54" s="16"/>
      <c r="AI54" s="16"/>
      <c r="AJ54" s="16"/>
      <c r="AK54" s="16"/>
      <c r="AL54" s="18"/>
      <c r="AM54" s="19" t="s">
        <v>290</v>
      </c>
      <c r="AN54" s="22" t="s">
        <v>291</v>
      </c>
      <c r="AO54" s="26" t="s">
        <v>291</v>
      </c>
      <c r="AP54" s="30" t="s">
        <v>291</v>
      </c>
      <c r="AQ54" s="34" t="s">
        <v>286</v>
      </c>
      <c r="AR54" s="35"/>
      <c r="AS54" s="35"/>
      <c r="AT54" s="35"/>
      <c r="AU54" s="35"/>
      <c r="AV54" s="35"/>
      <c r="AW54" s="51"/>
      <c r="AX54" s="51"/>
      <c r="AY54" s="51"/>
      <c r="AZ54" s="51"/>
      <c r="BA54" s="51"/>
      <c r="BB54" s="116" t="s">
        <v>285</v>
      </c>
      <c r="BC54" s="116" t="s">
        <v>285</v>
      </c>
      <c r="BD54" s="1" t="s">
        <v>215</v>
      </c>
    </row>
    <row r="55" spans="1:56" ht="29.1" customHeight="1" outlineLevel="1">
      <c r="A55" s="5" t="s">
        <v>19</v>
      </c>
      <c r="B55" s="7" t="s">
        <v>284</v>
      </c>
      <c r="C55" s="7" t="s">
        <v>284</v>
      </c>
      <c r="D55" s="7" t="s">
        <v>284</v>
      </c>
      <c r="E55" s="7" t="s">
        <v>284</v>
      </c>
      <c r="F55" s="7" t="s">
        <v>284</v>
      </c>
      <c r="G55" s="7" t="s">
        <v>284</v>
      </c>
      <c r="H55" s="181"/>
      <c r="I55" s="181"/>
      <c r="J55" s="181"/>
      <c r="K55" s="181"/>
      <c r="L55" s="181"/>
      <c r="M55" s="9" t="s">
        <v>285</v>
      </c>
      <c r="N55" s="9" t="s">
        <v>285</v>
      </c>
      <c r="O55" s="9" t="s">
        <v>285</v>
      </c>
      <c r="P55" s="9" t="s">
        <v>285</v>
      </c>
      <c r="Q55" s="9" t="s">
        <v>285</v>
      </c>
      <c r="R55" s="9" t="s">
        <v>285</v>
      </c>
      <c r="S55" s="9"/>
      <c r="T55" s="9"/>
      <c r="U55" s="9"/>
      <c r="V55" s="12" t="s">
        <v>292</v>
      </c>
      <c r="W55" s="12" t="s">
        <v>289</v>
      </c>
      <c r="X55" s="18"/>
      <c r="Z55" s="10" t="s">
        <v>286</v>
      </c>
      <c r="AA55" s="10" t="s">
        <v>287</v>
      </c>
      <c r="AB55" s="12" t="s">
        <v>215</v>
      </c>
      <c r="AC55" s="12" t="s">
        <v>288</v>
      </c>
      <c r="AD55" s="15" t="s">
        <v>289</v>
      </c>
      <c r="AE55" s="16"/>
      <c r="AF55" s="16"/>
      <c r="AG55" s="16"/>
      <c r="AH55" s="16"/>
      <c r="AI55" s="16"/>
      <c r="AJ55" s="16"/>
      <c r="AK55" s="16"/>
      <c r="AL55" s="18"/>
      <c r="AM55" s="19" t="s">
        <v>290</v>
      </c>
      <c r="AN55" s="22" t="s">
        <v>291</v>
      </c>
      <c r="AO55" s="26" t="s">
        <v>291</v>
      </c>
      <c r="AP55" s="30" t="s">
        <v>291</v>
      </c>
      <c r="AQ55" s="34" t="s">
        <v>286</v>
      </c>
      <c r="AR55" s="35"/>
      <c r="AS55" s="35"/>
      <c r="AT55" s="35"/>
      <c r="AU55" s="35"/>
      <c r="AV55" s="35"/>
      <c r="AW55" s="51"/>
      <c r="AX55" s="51"/>
      <c r="AY55" s="51"/>
      <c r="AZ55" s="51"/>
      <c r="BA55" s="51"/>
      <c r="BB55" s="116" t="s">
        <v>285</v>
      </c>
      <c r="BC55" s="116" t="s">
        <v>285</v>
      </c>
      <c r="BD55" s="1" t="s">
        <v>215</v>
      </c>
    </row>
    <row r="56" spans="1:56" ht="29.1" customHeight="1" outlineLevel="1">
      <c r="A56" s="5" t="s">
        <v>3</v>
      </c>
      <c r="B56" s="7" t="s">
        <v>284</v>
      </c>
      <c r="C56" s="7" t="s">
        <v>284</v>
      </c>
      <c r="D56" s="7" t="s">
        <v>284</v>
      </c>
      <c r="E56" s="7" t="s">
        <v>284</v>
      </c>
      <c r="F56" s="7" t="s">
        <v>284</v>
      </c>
      <c r="G56" s="7" t="s">
        <v>284</v>
      </c>
      <c r="H56" s="181"/>
      <c r="I56" s="181"/>
      <c r="J56" s="181"/>
      <c r="K56" s="181"/>
      <c r="L56" s="181"/>
      <c r="M56" s="9" t="s">
        <v>285</v>
      </c>
      <c r="N56" s="9" t="s">
        <v>285</v>
      </c>
      <c r="O56" s="9" t="s">
        <v>285</v>
      </c>
      <c r="P56" s="9" t="s">
        <v>285</v>
      </c>
      <c r="Q56" s="9" t="s">
        <v>285</v>
      </c>
      <c r="R56" s="9" t="s">
        <v>285</v>
      </c>
      <c r="S56" s="9"/>
      <c r="T56" s="9"/>
      <c r="U56" s="9"/>
      <c r="V56" s="12" t="s">
        <v>292</v>
      </c>
      <c r="W56" s="12" t="s">
        <v>289</v>
      </c>
      <c r="X56" s="18"/>
      <c r="Z56" s="10" t="s">
        <v>286</v>
      </c>
      <c r="AA56" s="10" t="s">
        <v>287</v>
      </c>
      <c r="AB56" s="12" t="s">
        <v>215</v>
      </c>
      <c r="AC56" s="12" t="s">
        <v>288</v>
      </c>
      <c r="AD56" s="15" t="s">
        <v>289</v>
      </c>
      <c r="AE56" s="16"/>
      <c r="AF56" s="16"/>
      <c r="AG56" s="16"/>
      <c r="AH56" s="16"/>
      <c r="AI56" s="16"/>
      <c r="AJ56" s="16"/>
      <c r="AK56" s="16"/>
      <c r="AL56" s="18"/>
      <c r="AM56" s="19" t="s">
        <v>290</v>
      </c>
      <c r="AN56" s="22" t="s">
        <v>291</v>
      </c>
      <c r="AO56" s="26" t="s">
        <v>291</v>
      </c>
      <c r="AP56" s="30" t="s">
        <v>291</v>
      </c>
      <c r="AQ56" s="34" t="s">
        <v>286</v>
      </c>
      <c r="AR56" s="35"/>
      <c r="AS56" s="35"/>
      <c r="AT56" s="35"/>
      <c r="AU56" s="35"/>
      <c r="AV56" s="35"/>
      <c r="AW56" s="51"/>
      <c r="AX56" s="51"/>
      <c r="AY56" s="51"/>
      <c r="AZ56" s="51"/>
      <c r="BA56" s="51"/>
      <c r="BB56" s="116" t="s">
        <v>285</v>
      </c>
      <c r="BC56" s="116" t="s">
        <v>285</v>
      </c>
      <c r="BD56" s="1" t="s">
        <v>215</v>
      </c>
    </row>
    <row r="57" spans="1:56" ht="29.1" customHeight="1" outlineLevel="1">
      <c r="A57" s="5" t="s">
        <v>20</v>
      </c>
      <c r="B57" s="7" t="s">
        <v>284</v>
      </c>
      <c r="C57" s="7" t="s">
        <v>284</v>
      </c>
      <c r="D57" s="7" t="s">
        <v>284</v>
      </c>
      <c r="E57" s="7" t="s">
        <v>284</v>
      </c>
      <c r="F57" s="7" t="s">
        <v>284</v>
      </c>
      <c r="G57" s="7" t="s">
        <v>284</v>
      </c>
      <c r="H57" s="181"/>
      <c r="I57" s="181"/>
      <c r="J57" s="181"/>
      <c r="K57" s="181"/>
      <c r="L57" s="181"/>
      <c r="M57" s="9" t="s">
        <v>285</v>
      </c>
      <c r="N57" s="9" t="s">
        <v>285</v>
      </c>
      <c r="O57" s="9" t="s">
        <v>285</v>
      </c>
      <c r="P57" s="9" t="s">
        <v>285</v>
      </c>
      <c r="Q57" s="9" t="s">
        <v>285</v>
      </c>
      <c r="R57" s="9" t="s">
        <v>285</v>
      </c>
      <c r="S57" s="9"/>
      <c r="T57" s="9"/>
      <c r="U57" s="9"/>
      <c r="V57" s="12" t="s">
        <v>292</v>
      </c>
      <c r="W57" s="12" t="s">
        <v>289</v>
      </c>
      <c r="X57" s="18"/>
      <c r="Z57" s="10" t="s">
        <v>286</v>
      </c>
      <c r="AA57" s="10" t="s">
        <v>287</v>
      </c>
      <c r="AB57" s="12" t="s">
        <v>215</v>
      </c>
      <c r="AC57" s="12" t="s">
        <v>288</v>
      </c>
      <c r="AD57" s="15" t="s">
        <v>289</v>
      </c>
      <c r="AE57" s="16"/>
      <c r="AF57" s="16"/>
      <c r="AG57" s="16"/>
      <c r="AH57" s="16"/>
      <c r="AI57" s="16"/>
      <c r="AJ57" s="16"/>
      <c r="AK57" s="16"/>
      <c r="AL57" s="18"/>
      <c r="AM57" s="19" t="s">
        <v>290</v>
      </c>
      <c r="AN57" s="22" t="s">
        <v>291</v>
      </c>
      <c r="AO57" s="26" t="s">
        <v>291</v>
      </c>
      <c r="AP57" s="30" t="s">
        <v>291</v>
      </c>
      <c r="AQ57" s="34" t="s">
        <v>286</v>
      </c>
      <c r="AR57" s="35"/>
      <c r="AS57" s="35"/>
      <c r="AT57" s="35"/>
      <c r="AU57" s="35"/>
      <c r="AV57" s="35"/>
      <c r="AW57" s="51"/>
      <c r="AX57" s="51"/>
      <c r="AY57" s="51"/>
      <c r="AZ57" s="51"/>
      <c r="BA57" s="51"/>
      <c r="BB57" s="116" t="s">
        <v>285</v>
      </c>
      <c r="BC57" s="116" t="s">
        <v>285</v>
      </c>
      <c r="BD57" s="1" t="s">
        <v>215</v>
      </c>
    </row>
    <row r="58" spans="1:56" ht="29.1" customHeight="1" outlineLevel="1">
      <c r="A58" s="5" t="s">
        <v>13</v>
      </c>
      <c r="B58" s="7" t="s">
        <v>284</v>
      </c>
      <c r="C58" s="7" t="s">
        <v>284</v>
      </c>
      <c r="D58" s="7" t="s">
        <v>284</v>
      </c>
      <c r="E58" s="7" t="s">
        <v>284</v>
      </c>
      <c r="F58" s="7" t="s">
        <v>284</v>
      </c>
      <c r="G58" s="7" t="s">
        <v>284</v>
      </c>
      <c r="H58" s="181"/>
      <c r="I58" s="181"/>
      <c r="J58" s="181"/>
      <c r="K58" s="181"/>
      <c r="L58" s="181"/>
      <c r="M58" s="9" t="s">
        <v>285</v>
      </c>
      <c r="N58" s="9" t="s">
        <v>285</v>
      </c>
      <c r="O58" s="9" t="s">
        <v>285</v>
      </c>
      <c r="P58" s="9" t="s">
        <v>285</v>
      </c>
      <c r="Q58" s="9" t="s">
        <v>285</v>
      </c>
      <c r="R58" s="9" t="s">
        <v>285</v>
      </c>
      <c r="S58" s="9"/>
      <c r="T58" s="9"/>
      <c r="U58" s="9"/>
      <c r="V58" s="12" t="s">
        <v>292</v>
      </c>
      <c r="W58" s="12" t="s">
        <v>289</v>
      </c>
      <c r="X58" s="18"/>
      <c r="Z58" s="10" t="s">
        <v>286</v>
      </c>
      <c r="AA58" s="10" t="s">
        <v>287</v>
      </c>
      <c r="AB58" s="12" t="s">
        <v>215</v>
      </c>
      <c r="AC58" s="12" t="s">
        <v>288</v>
      </c>
      <c r="AD58" s="15" t="s">
        <v>289</v>
      </c>
      <c r="AE58" s="16"/>
      <c r="AF58" s="16"/>
      <c r="AG58" s="16"/>
      <c r="AH58" s="16"/>
      <c r="AI58" s="16"/>
      <c r="AJ58" s="16"/>
      <c r="AK58" s="16"/>
      <c r="AL58" s="18"/>
      <c r="AM58" s="19" t="s">
        <v>290</v>
      </c>
      <c r="AN58" s="22" t="s">
        <v>291</v>
      </c>
      <c r="AO58" s="26" t="s">
        <v>291</v>
      </c>
      <c r="AP58" s="30" t="s">
        <v>291</v>
      </c>
      <c r="AQ58" s="34" t="s">
        <v>286</v>
      </c>
      <c r="AR58" s="35"/>
      <c r="AS58" s="35"/>
      <c r="AT58" s="35"/>
      <c r="AU58" s="35"/>
      <c r="AV58" s="35"/>
      <c r="AW58" s="51"/>
      <c r="AX58" s="51"/>
      <c r="AY58" s="51"/>
      <c r="AZ58" s="51"/>
      <c r="BA58" s="51"/>
      <c r="BB58" s="116" t="s">
        <v>285</v>
      </c>
      <c r="BC58" s="116" t="s">
        <v>285</v>
      </c>
      <c r="BD58" s="1" t="s">
        <v>215</v>
      </c>
    </row>
    <row r="59" spans="1:56" ht="29.1" customHeight="1" outlineLevel="1">
      <c r="A59" s="5" t="s">
        <v>4</v>
      </c>
      <c r="B59" s="7" t="s">
        <v>284</v>
      </c>
      <c r="C59" s="7" t="s">
        <v>284</v>
      </c>
      <c r="D59" s="7" t="s">
        <v>284</v>
      </c>
      <c r="E59" s="7" t="s">
        <v>284</v>
      </c>
      <c r="F59" s="7" t="s">
        <v>284</v>
      </c>
      <c r="G59" s="7" t="s">
        <v>284</v>
      </c>
      <c r="H59" s="181"/>
      <c r="I59" s="181"/>
      <c r="J59" s="181"/>
      <c r="K59" s="181"/>
      <c r="L59" s="181"/>
      <c r="M59" s="9" t="s">
        <v>285</v>
      </c>
      <c r="N59" s="9" t="s">
        <v>285</v>
      </c>
      <c r="O59" s="9" t="s">
        <v>285</v>
      </c>
      <c r="P59" s="9" t="s">
        <v>285</v>
      </c>
      <c r="Q59" s="9" t="s">
        <v>285</v>
      </c>
      <c r="R59" s="9" t="s">
        <v>285</v>
      </c>
      <c r="S59" s="9"/>
      <c r="T59" s="9"/>
      <c r="U59" s="9"/>
      <c r="V59" s="12" t="s">
        <v>292</v>
      </c>
      <c r="W59" s="12" t="s">
        <v>289</v>
      </c>
      <c r="X59" s="18"/>
      <c r="Z59" s="10" t="s">
        <v>286</v>
      </c>
      <c r="AA59" s="10" t="s">
        <v>287</v>
      </c>
      <c r="AB59" s="12" t="s">
        <v>215</v>
      </c>
      <c r="AC59" s="12" t="s">
        <v>288</v>
      </c>
      <c r="AD59" s="15" t="s">
        <v>289</v>
      </c>
      <c r="AE59" s="16"/>
      <c r="AF59" s="16"/>
      <c r="AG59" s="16"/>
      <c r="AH59" s="16"/>
      <c r="AI59" s="16"/>
      <c r="AJ59" s="16"/>
      <c r="AK59" s="16"/>
      <c r="AL59" s="18"/>
      <c r="AM59" s="19" t="s">
        <v>290</v>
      </c>
      <c r="AN59" s="22" t="s">
        <v>291</v>
      </c>
      <c r="AO59" s="26" t="s">
        <v>291</v>
      </c>
      <c r="AP59" s="30" t="s">
        <v>291</v>
      </c>
      <c r="AQ59" s="34" t="s">
        <v>286</v>
      </c>
      <c r="AR59" s="35"/>
      <c r="AS59" s="35"/>
      <c r="AT59" s="35"/>
      <c r="AU59" s="35"/>
      <c r="AV59" s="35"/>
      <c r="AW59" s="51"/>
      <c r="AX59" s="51"/>
      <c r="AY59" s="51"/>
      <c r="AZ59" s="51"/>
      <c r="BA59" s="51"/>
      <c r="BB59" s="116" t="s">
        <v>285</v>
      </c>
      <c r="BC59" s="116" t="s">
        <v>285</v>
      </c>
      <c r="BD59" s="1" t="s">
        <v>215</v>
      </c>
    </row>
    <row r="60" spans="1:56" ht="29.1" customHeight="1" outlineLevel="1">
      <c r="A60" s="6" t="s">
        <v>0</v>
      </c>
      <c r="B60" s="7" t="s">
        <v>284</v>
      </c>
      <c r="C60" s="7" t="s">
        <v>284</v>
      </c>
      <c r="D60" s="7" t="s">
        <v>284</v>
      </c>
      <c r="E60" s="7" t="s">
        <v>284</v>
      </c>
      <c r="F60" s="7" t="s">
        <v>284</v>
      </c>
      <c r="G60" s="7" t="s">
        <v>284</v>
      </c>
      <c r="H60" s="181"/>
      <c r="I60" s="181"/>
      <c r="J60" s="181"/>
      <c r="K60" s="181"/>
      <c r="L60" s="181"/>
      <c r="M60" s="9" t="s">
        <v>285</v>
      </c>
      <c r="N60" s="9" t="s">
        <v>285</v>
      </c>
      <c r="O60" s="9" t="s">
        <v>285</v>
      </c>
      <c r="P60" s="9" t="s">
        <v>285</v>
      </c>
      <c r="Q60" s="9" t="s">
        <v>285</v>
      </c>
      <c r="R60" s="9" t="s">
        <v>285</v>
      </c>
      <c r="S60" s="9"/>
      <c r="T60" s="9"/>
      <c r="U60" s="9"/>
      <c r="V60" s="12" t="s">
        <v>292</v>
      </c>
      <c r="W60" s="12" t="s">
        <v>289</v>
      </c>
      <c r="X60" s="18"/>
      <c r="Z60" s="10" t="s">
        <v>286</v>
      </c>
      <c r="AA60" s="10" t="s">
        <v>287</v>
      </c>
      <c r="AB60" s="12" t="s">
        <v>215</v>
      </c>
      <c r="AC60" s="12" t="s">
        <v>288</v>
      </c>
      <c r="AD60" s="15" t="s">
        <v>289</v>
      </c>
      <c r="AE60" s="16"/>
      <c r="AF60" s="16"/>
      <c r="AG60" s="16"/>
      <c r="AH60" s="16"/>
      <c r="AI60" s="16"/>
      <c r="AJ60" s="16"/>
      <c r="AK60" s="16"/>
      <c r="AL60" s="18"/>
      <c r="AM60" s="19" t="s">
        <v>290</v>
      </c>
      <c r="AN60" s="22" t="s">
        <v>291</v>
      </c>
      <c r="AO60" s="26" t="s">
        <v>291</v>
      </c>
      <c r="AP60" s="30" t="s">
        <v>291</v>
      </c>
      <c r="AQ60" s="34" t="s">
        <v>286</v>
      </c>
      <c r="AR60" s="35"/>
      <c r="AS60" s="35"/>
      <c r="AT60" s="35"/>
      <c r="AU60" s="35"/>
      <c r="AV60" s="35"/>
      <c r="AW60" s="51"/>
      <c r="AX60" s="51"/>
      <c r="AY60" s="51"/>
      <c r="AZ60" s="51"/>
      <c r="BA60" s="51"/>
      <c r="BB60" s="116" t="s">
        <v>285</v>
      </c>
      <c r="BC60" s="116" t="s">
        <v>285</v>
      </c>
      <c r="BD60" s="1" t="s">
        <v>215</v>
      </c>
    </row>
    <row r="61" spans="1:56" ht="29.1" customHeight="1" outlineLevel="1">
      <c r="A61" s="5" t="s">
        <v>15</v>
      </c>
      <c r="B61" s="7" t="s">
        <v>284</v>
      </c>
      <c r="C61" s="7" t="s">
        <v>284</v>
      </c>
      <c r="D61" s="7" t="s">
        <v>284</v>
      </c>
      <c r="E61" s="7" t="s">
        <v>284</v>
      </c>
      <c r="F61" s="7" t="s">
        <v>284</v>
      </c>
      <c r="G61" s="7" t="s">
        <v>284</v>
      </c>
      <c r="H61" s="181"/>
      <c r="I61" s="181"/>
      <c r="J61" s="181"/>
      <c r="K61" s="181"/>
      <c r="L61" s="181"/>
      <c r="M61" s="9" t="s">
        <v>285</v>
      </c>
      <c r="N61" s="9" t="s">
        <v>285</v>
      </c>
      <c r="O61" s="9" t="s">
        <v>285</v>
      </c>
      <c r="P61" s="9" t="s">
        <v>285</v>
      </c>
      <c r="Q61" s="9" t="s">
        <v>285</v>
      </c>
      <c r="R61" s="9" t="s">
        <v>285</v>
      </c>
      <c r="S61" s="9"/>
      <c r="T61" s="9"/>
      <c r="U61" s="9"/>
      <c r="V61" s="12" t="s">
        <v>292</v>
      </c>
      <c r="W61" s="12" t="s">
        <v>289</v>
      </c>
      <c r="X61" s="18"/>
      <c r="Z61" s="10" t="s">
        <v>286</v>
      </c>
      <c r="AA61" s="10" t="s">
        <v>287</v>
      </c>
      <c r="AB61" s="12" t="s">
        <v>215</v>
      </c>
      <c r="AC61" s="12" t="s">
        <v>288</v>
      </c>
      <c r="AD61" s="15" t="s">
        <v>289</v>
      </c>
      <c r="AE61" s="16"/>
      <c r="AF61" s="16"/>
      <c r="AG61" s="16"/>
      <c r="AH61" s="16"/>
      <c r="AI61" s="16"/>
      <c r="AJ61" s="16"/>
      <c r="AK61" s="16"/>
      <c r="AL61" s="18"/>
      <c r="AM61" s="19" t="s">
        <v>290</v>
      </c>
      <c r="AN61" s="22" t="s">
        <v>291</v>
      </c>
      <c r="AO61" s="26" t="s">
        <v>291</v>
      </c>
      <c r="AP61" s="30" t="s">
        <v>291</v>
      </c>
      <c r="AQ61" s="34" t="s">
        <v>286</v>
      </c>
      <c r="AR61" s="35"/>
      <c r="AS61" s="35"/>
      <c r="AT61" s="35"/>
      <c r="AU61" s="35"/>
      <c r="AV61" s="35"/>
      <c r="AW61" s="51"/>
      <c r="AX61" s="51"/>
      <c r="AY61" s="51"/>
      <c r="AZ61" s="51"/>
      <c r="BA61" s="51"/>
      <c r="BB61" s="116" t="s">
        <v>285</v>
      </c>
      <c r="BC61" s="116" t="s">
        <v>285</v>
      </c>
      <c r="BD61" s="1" t="s">
        <v>215</v>
      </c>
    </row>
    <row r="62" spans="1:56" ht="29.1" customHeight="1" outlineLevel="1">
      <c r="A62" s="5" t="s">
        <v>21</v>
      </c>
      <c r="B62" s="7" t="s">
        <v>284</v>
      </c>
      <c r="C62" s="7" t="s">
        <v>284</v>
      </c>
      <c r="D62" s="7" t="s">
        <v>284</v>
      </c>
      <c r="E62" s="7" t="s">
        <v>284</v>
      </c>
      <c r="F62" s="7" t="s">
        <v>284</v>
      </c>
      <c r="G62" s="7" t="s">
        <v>284</v>
      </c>
      <c r="H62" s="181"/>
      <c r="I62" s="181"/>
      <c r="J62" s="181"/>
      <c r="K62" s="181"/>
      <c r="L62" s="181"/>
      <c r="M62" s="9" t="s">
        <v>285</v>
      </c>
      <c r="N62" s="9" t="s">
        <v>285</v>
      </c>
      <c r="O62" s="9" t="s">
        <v>285</v>
      </c>
      <c r="P62" s="9" t="s">
        <v>285</v>
      </c>
      <c r="Q62" s="9" t="s">
        <v>285</v>
      </c>
      <c r="R62" s="9" t="s">
        <v>285</v>
      </c>
      <c r="S62" s="9"/>
      <c r="T62" s="9"/>
      <c r="U62" s="9"/>
      <c r="V62" s="12" t="s">
        <v>292</v>
      </c>
      <c r="W62" s="12" t="s">
        <v>289</v>
      </c>
      <c r="X62" s="18"/>
      <c r="Z62" s="10" t="s">
        <v>286</v>
      </c>
      <c r="AA62" s="10" t="s">
        <v>287</v>
      </c>
      <c r="AB62" s="12" t="s">
        <v>215</v>
      </c>
      <c r="AC62" s="12" t="s">
        <v>288</v>
      </c>
      <c r="AD62" s="15" t="s">
        <v>289</v>
      </c>
      <c r="AE62" s="16"/>
      <c r="AF62" s="16"/>
      <c r="AG62" s="16"/>
      <c r="AH62" s="16"/>
      <c r="AI62" s="16"/>
      <c r="AJ62" s="16"/>
      <c r="AK62" s="16"/>
      <c r="AL62" s="18"/>
      <c r="AM62" s="19" t="s">
        <v>290</v>
      </c>
      <c r="AN62" s="22" t="s">
        <v>291</v>
      </c>
      <c r="AO62" s="26" t="s">
        <v>291</v>
      </c>
      <c r="AP62" s="30" t="s">
        <v>291</v>
      </c>
      <c r="AQ62" s="34" t="s">
        <v>286</v>
      </c>
      <c r="AR62" s="35"/>
      <c r="AS62" s="35"/>
      <c r="AT62" s="35"/>
      <c r="AU62" s="35"/>
      <c r="AV62" s="35"/>
      <c r="AW62" s="51"/>
      <c r="AX62" s="51"/>
      <c r="AY62" s="51"/>
      <c r="AZ62" s="51"/>
      <c r="BA62" s="51"/>
      <c r="BB62" s="116" t="s">
        <v>285</v>
      </c>
      <c r="BC62" s="116" t="s">
        <v>285</v>
      </c>
      <c r="BD62" s="1" t="s">
        <v>215</v>
      </c>
    </row>
    <row r="63" spans="1:56" ht="29.1" customHeight="1" outlineLevel="1">
      <c r="A63" s="5" t="s">
        <v>10</v>
      </c>
      <c r="B63" s="7" t="s">
        <v>284</v>
      </c>
      <c r="C63" s="7" t="s">
        <v>284</v>
      </c>
      <c r="D63" s="7" t="s">
        <v>284</v>
      </c>
      <c r="E63" s="7" t="s">
        <v>284</v>
      </c>
      <c r="F63" s="7" t="s">
        <v>284</v>
      </c>
      <c r="G63" s="7" t="s">
        <v>284</v>
      </c>
      <c r="H63" s="181"/>
      <c r="I63" s="181"/>
      <c r="J63" s="181"/>
      <c r="K63" s="181"/>
      <c r="L63" s="181"/>
      <c r="M63" s="9" t="s">
        <v>285</v>
      </c>
      <c r="N63" s="9" t="s">
        <v>285</v>
      </c>
      <c r="O63" s="9" t="s">
        <v>285</v>
      </c>
      <c r="P63" s="9" t="s">
        <v>285</v>
      </c>
      <c r="Q63" s="9" t="s">
        <v>285</v>
      </c>
      <c r="R63" s="9" t="s">
        <v>285</v>
      </c>
      <c r="S63" s="9"/>
      <c r="T63" s="9"/>
      <c r="U63" s="9"/>
      <c r="V63" s="12" t="s">
        <v>292</v>
      </c>
      <c r="W63" s="12" t="s">
        <v>289</v>
      </c>
      <c r="X63" s="18"/>
      <c r="Z63" s="10" t="s">
        <v>286</v>
      </c>
      <c r="AA63" s="10" t="s">
        <v>287</v>
      </c>
      <c r="AB63" s="12" t="s">
        <v>215</v>
      </c>
      <c r="AC63" s="12" t="s">
        <v>288</v>
      </c>
      <c r="AD63" s="15" t="s">
        <v>289</v>
      </c>
      <c r="AE63" s="16"/>
      <c r="AF63" s="16"/>
      <c r="AG63" s="16"/>
      <c r="AH63" s="16"/>
      <c r="AI63" s="16"/>
      <c r="AJ63" s="16"/>
      <c r="AK63" s="16"/>
      <c r="AL63" s="18"/>
      <c r="AM63" s="19" t="s">
        <v>290</v>
      </c>
      <c r="AN63" s="22" t="s">
        <v>291</v>
      </c>
      <c r="AO63" s="26" t="s">
        <v>291</v>
      </c>
      <c r="AP63" s="30" t="s">
        <v>291</v>
      </c>
      <c r="AQ63" s="34" t="s">
        <v>286</v>
      </c>
      <c r="AR63" s="35"/>
      <c r="AS63" s="35"/>
      <c r="AT63" s="35"/>
      <c r="AU63" s="35"/>
      <c r="AV63" s="35"/>
      <c r="AW63" s="51"/>
      <c r="AX63" s="51"/>
      <c r="AY63" s="51"/>
      <c r="AZ63" s="51"/>
      <c r="BA63" s="51"/>
      <c r="BB63" s="116" t="s">
        <v>285</v>
      </c>
      <c r="BC63" s="116" t="s">
        <v>285</v>
      </c>
      <c r="BD63" s="1" t="s">
        <v>215</v>
      </c>
    </row>
    <row r="64" spans="1:56" ht="29.1" customHeight="1" outlineLevel="1">
      <c r="A64" s="5" t="s">
        <v>2</v>
      </c>
      <c r="B64" s="7" t="s">
        <v>284</v>
      </c>
      <c r="C64" s="7" t="s">
        <v>284</v>
      </c>
      <c r="D64" s="7" t="s">
        <v>284</v>
      </c>
      <c r="E64" s="7" t="s">
        <v>284</v>
      </c>
      <c r="F64" s="7" t="s">
        <v>284</v>
      </c>
      <c r="G64" s="7" t="s">
        <v>284</v>
      </c>
      <c r="H64" s="181"/>
      <c r="I64" s="181"/>
      <c r="J64" s="181"/>
      <c r="K64" s="181"/>
      <c r="L64" s="181"/>
      <c r="M64" s="9" t="s">
        <v>285</v>
      </c>
      <c r="N64" s="9" t="s">
        <v>285</v>
      </c>
      <c r="O64" s="9" t="s">
        <v>285</v>
      </c>
      <c r="P64" s="9" t="s">
        <v>285</v>
      </c>
      <c r="Q64" s="9" t="s">
        <v>285</v>
      </c>
      <c r="R64" s="9" t="s">
        <v>285</v>
      </c>
      <c r="S64" s="9"/>
      <c r="T64" s="9"/>
      <c r="U64" s="9"/>
      <c r="V64" s="12" t="s">
        <v>292</v>
      </c>
      <c r="W64" s="12" t="s">
        <v>289</v>
      </c>
      <c r="X64" s="18"/>
      <c r="Z64" s="10" t="s">
        <v>286</v>
      </c>
      <c r="AA64" s="10" t="s">
        <v>287</v>
      </c>
      <c r="AB64" s="12" t="s">
        <v>215</v>
      </c>
      <c r="AC64" s="12" t="s">
        <v>288</v>
      </c>
      <c r="AD64" s="15" t="s">
        <v>289</v>
      </c>
      <c r="AE64" s="16"/>
      <c r="AF64" s="16"/>
      <c r="AG64" s="16"/>
      <c r="AH64" s="16"/>
      <c r="AI64" s="16"/>
      <c r="AJ64" s="16"/>
      <c r="AK64" s="16"/>
      <c r="AL64" s="18"/>
      <c r="AM64" s="19" t="s">
        <v>290</v>
      </c>
      <c r="AN64" s="22" t="s">
        <v>291</v>
      </c>
      <c r="AO64" s="26" t="s">
        <v>291</v>
      </c>
      <c r="AP64" s="30" t="s">
        <v>291</v>
      </c>
      <c r="AQ64" s="34" t="s">
        <v>286</v>
      </c>
      <c r="AR64" s="35"/>
      <c r="AS64" s="35"/>
      <c r="AT64" s="35"/>
      <c r="AU64" s="35"/>
      <c r="AV64" s="35"/>
      <c r="AW64" s="51"/>
      <c r="AX64" s="51"/>
      <c r="AY64" s="51"/>
      <c r="AZ64" s="51"/>
      <c r="BA64" s="51"/>
      <c r="BB64" s="116" t="s">
        <v>285</v>
      </c>
      <c r="BC64" s="116" t="s">
        <v>285</v>
      </c>
      <c r="BD64" s="1" t="s">
        <v>215</v>
      </c>
    </row>
    <row r="65" spans="1:56" ht="29.1" customHeight="1" outlineLevel="1">
      <c r="A65" s="5" t="s">
        <v>23</v>
      </c>
      <c r="B65" s="7" t="s">
        <v>284</v>
      </c>
      <c r="C65" s="7" t="s">
        <v>284</v>
      </c>
      <c r="D65" s="7" t="s">
        <v>284</v>
      </c>
      <c r="E65" s="7" t="s">
        <v>284</v>
      </c>
      <c r="F65" s="7" t="s">
        <v>284</v>
      </c>
      <c r="G65" s="7" t="s">
        <v>284</v>
      </c>
      <c r="H65" s="181"/>
      <c r="I65" s="181"/>
      <c r="J65" s="181"/>
      <c r="K65" s="181"/>
      <c r="L65" s="181"/>
      <c r="M65" s="9" t="s">
        <v>285</v>
      </c>
      <c r="N65" s="9" t="s">
        <v>285</v>
      </c>
      <c r="O65" s="9" t="s">
        <v>285</v>
      </c>
      <c r="P65" s="9" t="s">
        <v>285</v>
      </c>
      <c r="Q65" s="9" t="s">
        <v>285</v>
      </c>
      <c r="R65" s="9" t="s">
        <v>285</v>
      </c>
      <c r="S65" s="9"/>
      <c r="T65" s="9"/>
      <c r="U65" s="9"/>
      <c r="V65" s="12" t="s">
        <v>292</v>
      </c>
      <c r="W65" s="12" t="s">
        <v>289</v>
      </c>
      <c r="X65" s="18"/>
      <c r="Z65" s="10" t="s">
        <v>286</v>
      </c>
      <c r="AA65" s="10" t="s">
        <v>287</v>
      </c>
      <c r="AB65" s="12" t="s">
        <v>215</v>
      </c>
      <c r="AC65" s="12" t="s">
        <v>288</v>
      </c>
      <c r="AD65" s="15" t="s">
        <v>289</v>
      </c>
      <c r="AE65" s="16"/>
      <c r="AF65" s="16"/>
      <c r="AG65" s="16"/>
      <c r="AH65" s="16"/>
      <c r="AI65" s="16"/>
      <c r="AJ65" s="16"/>
      <c r="AK65" s="16"/>
      <c r="AL65" s="18"/>
      <c r="AM65" s="19" t="s">
        <v>290</v>
      </c>
      <c r="AN65" s="22" t="s">
        <v>291</v>
      </c>
      <c r="AO65" s="26" t="s">
        <v>291</v>
      </c>
      <c r="AP65" s="30" t="s">
        <v>291</v>
      </c>
      <c r="AQ65" s="34" t="s">
        <v>286</v>
      </c>
      <c r="AR65" s="35"/>
      <c r="AS65" s="35"/>
      <c r="AT65" s="35"/>
      <c r="AU65" s="35"/>
      <c r="AV65" s="35"/>
      <c r="AW65" s="51"/>
      <c r="AX65" s="51"/>
      <c r="AY65" s="51"/>
      <c r="AZ65" s="51"/>
      <c r="BA65" s="51"/>
      <c r="BB65" s="116" t="s">
        <v>285</v>
      </c>
      <c r="BC65" s="116" t="s">
        <v>285</v>
      </c>
      <c r="BD65" s="1" t="s">
        <v>215</v>
      </c>
    </row>
    <row r="66" spans="1:56" ht="29.1" customHeight="1" outlineLevel="1">
      <c r="A66" s="5" t="s">
        <v>17</v>
      </c>
      <c r="B66" s="7" t="s">
        <v>284</v>
      </c>
      <c r="C66" s="7" t="s">
        <v>284</v>
      </c>
      <c r="D66" s="7" t="s">
        <v>284</v>
      </c>
      <c r="E66" s="7" t="s">
        <v>284</v>
      </c>
      <c r="F66" s="7" t="s">
        <v>284</v>
      </c>
      <c r="G66" s="7" t="s">
        <v>284</v>
      </c>
      <c r="H66" s="181"/>
      <c r="I66" s="181"/>
      <c r="J66" s="181"/>
      <c r="K66" s="181"/>
      <c r="L66" s="181"/>
      <c r="M66" s="9" t="s">
        <v>285</v>
      </c>
      <c r="N66" s="9" t="s">
        <v>285</v>
      </c>
      <c r="O66" s="9" t="s">
        <v>285</v>
      </c>
      <c r="P66" s="9" t="s">
        <v>285</v>
      </c>
      <c r="Q66" s="9" t="s">
        <v>285</v>
      </c>
      <c r="R66" s="9" t="s">
        <v>285</v>
      </c>
      <c r="S66" s="9"/>
      <c r="T66" s="9"/>
      <c r="U66" s="9"/>
      <c r="V66" s="12" t="s">
        <v>292</v>
      </c>
      <c r="W66" s="12" t="s">
        <v>289</v>
      </c>
      <c r="X66" s="18"/>
      <c r="Z66" s="10" t="s">
        <v>286</v>
      </c>
      <c r="AA66" s="10" t="s">
        <v>287</v>
      </c>
      <c r="AB66" s="12" t="s">
        <v>215</v>
      </c>
      <c r="AC66" s="12" t="s">
        <v>288</v>
      </c>
      <c r="AD66" s="15" t="s">
        <v>289</v>
      </c>
      <c r="AE66" s="16"/>
      <c r="AF66" s="16"/>
      <c r="AG66" s="16"/>
      <c r="AH66" s="16"/>
      <c r="AI66" s="16"/>
      <c r="AJ66" s="16"/>
      <c r="AK66" s="16"/>
      <c r="AL66" s="18"/>
      <c r="AM66" s="19" t="s">
        <v>290</v>
      </c>
      <c r="AN66" s="22" t="s">
        <v>291</v>
      </c>
      <c r="AO66" s="26" t="s">
        <v>291</v>
      </c>
      <c r="AP66" s="30" t="s">
        <v>291</v>
      </c>
      <c r="AQ66" s="34" t="s">
        <v>286</v>
      </c>
      <c r="AR66" s="35"/>
      <c r="AS66" s="35"/>
      <c r="AT66" s="35"/>
      <c r="AU66" s="35"/>
      <c r="AV66" s="35"/>
      <c r="AW66" s="51"/>
      <c r="AX66" s="51"/>
      <c r="AY66" s="51"/>
      <c r="AZ66" s="51"/>
      <c r="BA66" s="51"/>
      <c r="BB66" s="116" t="s">
        <v>285</v>
      </c>
      <c r="BC66" s="116" t="s">
        <v>285</v>
      </c>
      <c r="BD66" s="1" t="s">
        <v>215</v>
      </c>
    </row>
    <row r="67" spans="1:56" ht="29.1" customHeight="1" outlineLevel="1">
      <c r="A67" s="5" t="s">
        <v>24</v>
      </c>
      <c r="B67" s="7" t="s">
        <v>284</v>
      </c>
      <c r="C67" s="7" t="s">
        <v>284</v>
      </c>
      <c r="D67" s="7" t="s">
        <v>284</v>
      </c>
      <c r="E67" s="7" t="s">
        <v>284</v>
      </c>
      <c r="F67" s="7" t="s">
        <v>284</v>
      </c>
      <c r="G67" s="7" t="s">
        <v>284</v>
      </c>
      <c r="H67" s="181"/>
      <c r="I67" s="181"/>
      <c r="J67" s="181"/>
      <c r="K67" s="181"/>
      <c r="L67" s="181"/>
      <c r="M67" s="9" t="s">
        <v>285</v>
      </c>
      <c r="N67" s="9" t="s">
        <v>285</v>
      </c>
      <c r="O67" s="9" t="s">
        <v>285</v>
      </c>
      <c r="P67" s="9" t="s">
        <v>285</v>
      </c>
      <c r="Q67" s="9" t="s">
        <v>285</v>
      </c>
      <c r="R67" s="9" t="s">
        <v>285</v>
      </c>
      <c r="S67" s="9"/>
      <c r="T67" s="9"/>
      <c r="U67" s="9"/>
      <c r="V67" s="12" t="s">
        <v>292</v>
      </c>
      <c r="W67" s="12" t="s">
        <v>289</v>
      </c>
      <c r="X67" s="18"/>
      <c r="Z67" s="10" t="s">
        <v>286</v>
      </c>
      <c r="AA67" s="10" t="s">
        <v>287</v>
      </c>
      <c r="AB67" s="12" t="s">
        <v>215</v>
      </c>
      <c r="AC67" s="12" t="s">
        <v>288</v>
      </c>
      <c r="AD67" s="15" t="s">
        <v>289</v>
      </c>
      <c r="AE67" s="16"/>
      <c r="AF67" s="16"/>
      <c r="AG67" s="16"/>
      <c r="AH67" s="16"/>
      <c r="AI67" s="16"/>
      <c r="AJ67" s="16"/>
      <c r="AK67" s="16"/>
      <c r="AL67" s="18"/>
      <c r="AM67" s="19" t="s">
        <v>290</v>
      </c>
      <c r="AN67" s="22" t="s">
        <v>291</v>
      </c>
      <c r="AO67" s="26" t="s">
        <v>291</v>
      </c>
      <c r="AP67" s="30" t="s">
        <v>291</v>
      </c>
      <c r="AQ67" s="34" t="s">
        <v>286</v>
      </c>
      <c r="AR67" s="35"/>
      <c r="AS67" s="35"/>
      <c r="AT67" s="35"/>
      <c r="AU67" s="35"/>
      <c r="AV67" s="35"/>
      <c r="AW67" s="51"/>
      <c r="AX67" s="51"/>
      <c r="AY67" s="51"/>
      <c r="AZ67" s="51"/>
      <c r="BA67" s="51"/>
      <c r="BB67" s="116" t="s">
        <v>285</v>
      </c>
      <c r="BC67" s="116" t="s">
        <v>285</v>
      </c>
      <c r="BD67" s="1" t="s">
        <v>215</v>
      </c>
    </row>
    <row r="68" spans="1:56" ht="29.1" customHeight="1" outlineLevel="1">
      <c r="A68" s="5" t="s">
        <v>27</v>
      </c>
      <c r="B68" s="7" t="s">
        <v>284</v>
      </c>
      <c r="C68" s="7" t="s">
        <v>284</v>
      </c>
      <c r="D68" s="7" t="s">
        <v>284</v>
      </c>
      <c r="E68" s="7" t="s">
        <v>284</v>
      </c>
      <c r="F68" s="7" t="s">
        <v>284</v>
      </c>
      <c r="G68" s="7" t="s">
        <v>284</v>
      </c>
      <c r="H68" s="181"/>
      <c r="I68" s="181"/>
      <c r="J68" s="181"/>
      <c r="K68" s="181"/>
      <c r="L68" s="181"/>
      <c r="M68" s="9" t="s">
        <v>285</v>
      </c>
      <c r="N68" s="9" t="s">
        <v>285</v>
      </c>
      <c r="O68" s="9" t="s">
        <v>285</v>
      </c>
      <c r="P68" s="9" t="s">
        <v>285</v>
      </c>
      <c r="Q68" s="9" t="s">
        <v>285</v>
      </c>
      <c r="R68" s="9" t="s">
        <v>285</v>
      </c>
      <c r="S68" s="9"/>
      <c r="T68" s="9"/>
      <c r="U68" s="9"/>
      <c r="V68" s="12" t="s">
        <v>292</v>
      </c>
      <c r="W68" s="12" t="s">
        <v>289</v>
      </c>
      <c r="X68" s="18"/>
      <c r="Z68" s="10" t="s">
        <v>286</v>
      </c>
      <c r="AA68" s="10" t="s">
        <v>287</v>
      </c>
      <c r="AB68" s="12" t="s">
        <v>215</v>
      </c>
      <c r="AC68" s="12" t="s">
        <v>288</v>
      </c>
      <c r="AD68" s="15" t="s">
        <v>289</v>
      </c>
      <c r="AE68" s="16"/>
      <c r="AF68" s="16"/>
      <c r="AG68" s="16"/>
      <c r="AH68" s="16"/>
      <c r="AI68" s="16"/>
      <c r="AJ68" s="16"/>
      <c r="AK68" s="16"/>
      <c r="AL68" s="18"/>
      <c r="AM68" s="19" t="s">
        <v>290</v>
      </c>
      <c r="AN68" s="22" t="s">
        <v>291</v>
      </c>
      <c r="AO68" s="26" t="s">
        <v>291</v>
      </c>
      <c r="AP68" s="30" t="s">
        <v>291</v>
      </c>
      <c r="AQ68" s="34" t="s">
        <v>286</v>
      </c>
      <c r="AR68" s="35"/>
      <c r="AS68" s="35"/>
      <c r="AT68" s="35"/>
      <c r="AU68" s="35"/>
      <c r="AV68" s="35"/>
      <c r="AW68" s="51"/>
      <c r="AX68" s="51"/>
      <c r="AY68" s="51"/>
      <c r="AZ68" s="51"/>
      <c r="BA68" s="51"/>
      <c r="BB68" s="116" t="s">
        <v>285</v>
      </c>
      <c r="BC68" s="116" t="s">
        <v>285</v>
      </c>
      <c r="BD68" s="1" t="s">
        <v>215</v>
      </c>
    </row>
    <row r="69" spans="1:56" ht="29.1" customHeight="1" outlineLevel="1">
      <c r="A69" s="5" t="s">
        <v>8</v>
      </c>
      <c r="B69" s="7" t="s">
        <v>284</v>
      </c>
      <c r="C69" s="7" t="s">
        <v>284</v>
      </c>
      <c r="D69" s="7" t="s">
        <v>284</v>
      </c>
      <c r="E69" s="7" t="s">
        <v>284</v>
      </c>
      <c r="F69" s="7" t="s">
        <v>284</v>
      </c>
      <c r="G69" s="7" t="s">
        <v>284</v>
      </c>
      <c r="H69" s="181"/>
      <c r="I69" s="181"/>
      <c r="J69" s="181"/>
      <c r="K69" s="181"/>
      <c r="L69" s="181"/>
      <c r="M69" s="9" t="s">
        <v>285</v>
      </c>
      <c r="N69" s="9" t="s">
        <v>285</v>
      </c>
      <c r="O69" s="9" t="s">
        <v>285</v>
      </c>
      <c r="P69" s="9" t="s">
        <v>285</v>
      </c>
      <c r="Q69" s="9" t="s">
        <v>285</v>
      </c>
      <c r="R69" s="9" t="s">
        <v>285</v>
      </c>
      <c r="S69" s="9"/>
      <c r="T69" s="9"/>
      <c r="U69" s="9"/>
      <c r="V69" s="12" t="s">
        <v>292</v>
      </c>
      <c r="W69" s="12" t="s">
        <v>289</v>
      </c>
      <c r="X69" s="18"/>
      <c r="Z69" s="10" t="s">
        <v>286</v>
      </c>
      <c r="AA69" s="10" t="s">
        <v>287</v>
      </c>
      <c r="AB69" s="12" t="s">
        <v>215</v>
      </c>
      <c r="AC69" s="12" t="s">
        <v>288</v>
      </c>
      <c r="AD69" s="15" t="s">
        <v>289</v>
      </c>
      <c r="AE69" s="16"/>
      <c r="AF69" s="16"/>
      <c r="AG69" s="16"/>
      <c r="AH69" s="16"/>
      <c r="AI69" s="16"/>
      <c r="AJ69" s="16"/>
      <c r="AK69" s="16"/>
      <c r="AL69" s="18"/>
      <c r="AM69" s="19" t="s">
        <v>290</v>
      </c>
      <c r="AN69" s="22" t="s">
        <v>291</v>
      </c>
      <c r="AO69" s="26" t="s">
        <v>291</v>
      </c>
      <c r="AP69" s="30" t="s">
        <v>291</v>
      </c>
      <c r="AQ69" s="34" t="s">
        <v>286</v>
      </c>
      <c r="AR69" s="35"/>
      <c r="AS69" s="35"/>
      <c r="AT69" s="35"/>
      <c r="AU69" s="35"/>
      <c r="AV69" s="35"/>
      <c r="AW69" s="51"/>
      <c r="AX69" s="51"/>
      <c r="AY69" s="51"/>
      <c r="AZ69" s="51"/>
      <c r="BA69" s="51"/>
      <c r="BB69" s="116" t="s">
        <v>285</v>
      </c>
      <c r="BC69" s="116" t="s">
        <v>285</v>
      </c>
      <c r="BD69" s="1" t="s">
        <v>215</v>
      </c>
    </row>
    <row r="70" spans="1:56" ht="29.1" customHeight="1" outlineLevel="1">
      <c r="A70" s="5" t="s">
        <v>11</v>
      </c>
      <c r="B70" s="7" t="s">
        <v>284</v>
      </c>
      <c r="C70" s="7" t="s">
        <v>284</v>
      </c>
      <c r="D70" s="7" t="s">
        <v>284</v>
      </c>
      <c r="E70" s="7" t="s">
        <v>284</v>
      </c>
      <c r="F70" s="7" t="s">
        <v>284</v>
      </c>
      <c r="G70" s="7" t="s">
        <v>284</v>
      </c>
      <c r="H70" s="181"/>
      <c r="I70" s="181"/>
      <c r="J70" s="181"/>
      <c r="K70" s="181"/>
      <c r="L70" s="181"/>
      <c r="M70" s="9" t="s">
        <v>285</v>
      </c>
      <c r="N70" s="9" t="s">
        <v>285</v>
      </c>
      <c r="O70" s="9" t="s">
        <v>285</v>
      </c>
      <c r="P70" s="9" t="s">
        <v>285</v>
      </c>
      <c r="Q70" s="9" t="s">
        <v>285</v>
      </c>
      <c r="R70" s="9" t="s">
        <v>285</v>
      </c>
      <c r="S70" s="9"/>
      <c r="T70" s="9"/>
      <c r="U70" s="9"/>
      <c r="V70" s="12" t="s">
        <v>292</v>
      </c>
      <c r="W70" s="12" t="s">
        <v>289</v>
      </c>
      <c r="X70" s="18"/>
      <c r="Z70" s="10" t="s">
        <v>286</v>
      </c>
      <c r="AA70" s="10" t="s">
        <v>287</v>
      </c>
      <c r="AB70" s="12" t="s">
        <v>215</v>
      </c>
      <c r="AC70" s="12" t="s">
        <v>288</v>
      </c>
      <c r="AD70" s="15" t="s">
        <v>289</v>
      </c>
      <c r="AE70" s="16"/>
      <c r="AF70" s="16"/>
      <c r="AG70" s="16"/>
      <c r="AH70" s="16"/>
      <c r="AI70" s="16"/>
      <c r="AJ70" s="16"/>
      <c r="AK70" s="16"/>
      <c r="AL70" s="18"/>
      <c r="AM70" s="19" t="s">
        <v>290</v>
      </c>
      <c r="AN70" s="22" t="s">
        <v>291</v>
      </c>
      <c r="AO70" s="26" t="s">
        <v>291</v>
      </c>
      <c r="AP70" s="30" t="s">
        <v>291</v>
      </c>
      <c r="AQ70" s="34" t="s">
        <v>286</v>
      </c>
      <c r="AR70" s="35"/>
      <c r="AS70" s="35"/>
      <c r="AT70" s="35"/>
      <c r="AU70" s="35"/>
      <c r="AV70" s="35"/>
      <c r="AW70" s="51"/>
      <c r="AX70" s="51"/>
      <c r="AY70" s="51"/>
      <c r="AZ70" s="51"/>
      <c r="BA70" s="51"/>
      <c r="BB70" s="116" t="s">
        <v>285</v>
      </c>
      <c r="BC70" s="116" t="s">
        <v>285</v>
      </c>
      <c r="BD70" s="1" t="s">
        <v>215</v>
      </c>
    </row>
    <row r="71" spans="1:56" ht="29.1" customHeight="1" outlineLevel="1">
      <c r="A71" s="5" t="s">
        <v>14</v>
      </c>
      <c r="B71" s="7" t="s">
        <v>284</v>
      </c>
      <c r="C71" s="7" t="s">
        <v>284</v>
      </c>
      <c r="D71" s="7" t="s">
        <v>284</v>
      </c>
      <c r="E71" s="7" t="s">
        <v>284</v>
      </c>
      <c r="F71" s="7" t="s">
        <v>284</v>
      </c>
      <c r="G71" s="7" t="s">
        <v>284</v>
      </c>
      <c r="H71" s="181"/>
      <c r="I71" s="181"/>
      <c r="J71" s="181"/>
      <c r="K71" s="181"/>
      <c r="L71" s="181"/>
      <c r="M71" s="9" t="s">
        <v>285</v>
      </c>
      <c r="N71" s="9" t="s">
        <v>285</v>
      </c>
      <c r="O71" s="9" t="s">
        <v>285</v>
      </c>
      <c r="P71" s="9" t="s">
        <v>285</v>
      </c>
      <c r="Q71" s="9" t="s">
        <v>285</v>
      </c>
      <c r="R71" s="9" t="s">
        <v>285</v>
      </c>
      <c r="S71" s="9"/>
      <c r="T71" s="9"/>
      <c r="U71" s="9"/>
      <c r="V71" s="12" t="s">
        <v>292</v>
      </c>
      <c r="W71" s="12" t="s">
        <v>289</v>
      </c>
      <c r="X71" s="18"/>
      <c r="Z71" s="10" t="s">
        <v>286</v>
      </c>
      <c r="AA71" s="10" t="s">
        <v>287</v>
      </c>
      <c r="AB71" s="12" t="s">
        <v>215</v>
      </c>
      <c r="AC71" s="12" t="s">
        <v>288</v>
      </c>
      <c r="AD71" s="15" t="s">
        <v>289</v>
      </c>
      <c r="AE71" s="16"/>
      <c r="AF71" s="16"/>
      <c r="AG71" s="16"/>
      <c r="AH71" s="16"/>
      <c r="AI71" s="16"/>
      <c r="AJ71" s="16"/>
      <c r="AK71" s="16"/>
      <c r="AL71" s="18"/>
      <c r="AM71" s="19" t="s">
        <v>290</v>
      </c>
      <c r="AN71" s="22" t="s">
        <v>291</v>
      </c>
      <c r="AO71" s="26" t="s">
        <v>291</v>
      </c>
      <c r="AP71" s="30" t="s">
        <v>291</v>
      </c>
      <c r="AQ71" s="34" t="s">
        <v>286</v>
      </c>
      <c r="AR71" s="35"/>
      <c r="AS71" s="35"/>
      <c r="AT71" s="35"/>
      <c r="AU71" s="35"/>
      <c r="AV71" s="35"/>
      <c r="AW71" s="51"/>
      <c r="AX71" s="51"/>
      <c r="AY71" s="51"/>
      <c r="AZ71" s="51"/>
      <c r="BA71" s="51"/>
      <c r="BB71" s="116" t="s">
        <v>285</v>
      </c>
      <c r="BC71" s="116" t="s">
        <v>285</v>
      </c>
      <c r="BD71" s="1" t="s">
        <v>215</v>
      </c>
    </row>
    <row r="72" spans="1:56" ht="29.1" customHeight="1" outlineLevel="1">
      <c r="A72" s="5" t="s">
        <v>12</v>
      </c>
      <c r="B72" s="7" t="s">
        <v>284</v>
      </c>
      <c r="C72" s="7" t="s">
        <v>284</v>
      </c>
      <c r="D72" s="7" t="s">
        <v>284</v>
      </c>
      <c r="E72" s="7" t="s">
        <v>284</v>
      </c>
      <c r="F72" s="7" t="s">
        <v>284</v>
      </c>
      <c r="G72" s="7" t="s">
        <v>284</v>
      </c>
      <c r="H72" s="181"/>
      <c r="I72" s="181"/>
      <c r="J72" s="181"/>
      <c r="K72" s="181"/>
      <c r="L72" s="181"/>
      <c r="M72" s="9" t="s">
        <v>285</v>
      </c>
      <c r="N72" s="9" t="s">
        <v>285</v>
      </c>
      <c r="O72" s="9" t="s">
        <v>285</v>
      </c>
      <c r="P72" s="9" t="s">
        <v>285</v>
      </c>
      <c r="Q72" s="9" t="s">
        <v>285</v>
      </c>
      <c r="R72" s="9" t="s">
        <v>285</v>
      </c>
      <c r="S72" s="9"/>
      <c r="T72" s="9"/>
      <c r="U72" s="9"/>
      <c r="V72" s="12" t="s">
        <v>292</v>
      </c>
      <c r="W72" s="12" t="s">
        <v>289</v>
      </c>
      <c r="X72" s="18"/>
      <c r="Z72" s="10" t="s">
        <v>286</v>
      </c>
      <c r="AA72" s="10" t="s">
        <v>287</v>
      </c>
      <c r="AB72" s="12" t="s">
        <v>215</v>
      </c>
      <c r="AC72" s="12" t="s">
        <v>288</v>
      </c>
      <c r="AD72" s="15" t="s">
        <v>289</v>
      </c>
      <c r="AE72" s="16"/>
      <c r="AF72" s="16"/>
      <c r="AG72" s="16"/>
      <c r="AH72" s="16"/>
      <c r="AI72" s="16"/>
      <c r="AJ72" s="16"/>
      <c r="AK72" s="16"/>
      <c r="AL72" s="18"/>
      <c r="AM72" s="19" t="s">
        <v>290</v>
      </c>
      <c r="AN72" s="22" t="s">
        <v>291</v>
      </c>
      <c r="AO72" s="26" t="s">
        <v>291</v>
      </c>
      <c r="AP72" s="30" t="s">
        <v>291</v>
      </c>
      <c r="AQ72" s="34" t="s">
        <v>286</v>
      </c>
      <c r="AR72" s="35"/>
      <c r="AS72" s="35"/>
      <c r="AT72" s="35"/>
      <c r="AU72" s="35"/>
      <c r="AV72" s="35"/>
      <c r="AW72" s="51"/>
      <c r="AX72" s="51"/>
      <c r="AY72" s="51"/>
      <c r="AZ72" s="51"/>
      <c r="BA72" s="51"/>
      <c r="BB72" s="116" t="s">
        <v>285</v>
      </c>
      <c r="BC72" s="116" t="s">
        <v>285</v>
      </c>
      <c r="BD72" s="1" t="s">
        <v>215</v>
      </c>
    </row>
    <row r="73" spans="1:56" ht="29.1" customHeight="1" outlineLevel="1">
      <c r="A73" s="5" t="s">
        <v>25</v>
      </c>
      <c r="B73" s="7" t="s">
        <v>284</v>
      </c>
      <c r="C73" s="7" t="s">
        <v>284</v>
      </c>
      <c r="D73" s="7" t="s">
        <v>284</v>
      </c>
      <c r="E73" s="7" t="s">
        <v>284</v>
      </c>
      <c r="F73" s="7" t="s">
        <v>284</v>
      </c>
      <c r="G73" s="7" t="s">
        <v>284</v>
      </c>
      <c r="H73" s="181"/>
      <c r="I73" s="181"/>
      <c r="J73" s="181"/>
      <c r="K73" s="181"/>
      <c r="L73" s="181"/>
      <c r="M73" s="9" t="s">
        <v>285</v>
      </c>
      <c r="N73" s="9" t="s">
        <v>285</v>
      </c>
      <c r="O73" s="9" t="s">
        <v>285</v>
      </c>
      <c r="P73" s="9" t="s">
        <v>285</v>
      </c>
      <c r="Q73" s="9" t="s">
        <v>285</v>
      </c>
      <c r="R73" s="9" t="s">
        <v>285</v>
      </c>
      <c r="S73" s="9"/>
      <c r="T73" s="9"/>
      <c r="U73" s="9"/>
      <c r="V73" s="12" t="s">
        <v>292</v>
      </c>
      <c r="W73" s="12" t="s">
        <v>289</v>
      </c>
      <c r="X73" s="18"/>
      <c r="Z73" s="10" t="s">
        <v>286</v>
      </c>
      <c r="AA73" s="10" t="s">
        <v>287</v>
      </c>
      <c r="AB73" s="12" t="s">
        <v>215</v>
      </c>
      <c r="AC73" s="12" t="s">
        <v>288</v>
      </c>
      <c r="AD73" s="15" t="s">
        <v>289</v>
      </c>
      <c r="AE73" s="16"/>
      <c r="AF73" s="16"/>
      <c r="AG73" s="16"/>
      <c r="AH73" s="16"/>
      <c r="AI73" s="16"/>
      <c r="AJ73" s="16"/>
      <c r="AK73" s="16"/>
      <c r="AL73" s="18"/>
      <c r="AM73" s="19" t="s">
        <v>290</v>
      </c>
      <c r="AN73" s="22" t="s">
        <v>291</v>
      </c>
      <c r="AO73" s="26" t="s">
        <v>291</v>
      </c>
      <c r="AP73" s="30" t="s">
        <v>291</v>
      </c>
      <c r="AQ73" s="34" t="s">
        <v>286</v>
      </c>
      <c r="AR73" s="35"/>
      <c r="AS73" s="35"/>
      <c r="AT73" s="35"/>
      <c r="AU73" s="35"/>
      <c r="AV73" s="35"/>
      <c r="AW73" s="51"/>
      <c r="AX73" s="51"/>
      <c r="AY73" s="51"/>
      <c r="AZ73" s="51"/>
      <c r="BA73" s="51"/>
      <c r="BB73" s="116" t="s">
        <v>285</v>
      </c>
      <c r="BC73" s="116" t="s">
        <v>285</v>
      </c>
      <c r="BD73" s="1" t="s">
        <v>215</v>
      </c>
    </row>
    <row r="74" spans="1:56" ht="29.1" customHeight="1" outlineLevel="1">
      <c r="A74" s="5" t="s">
        <v>26</v>
      </c>
      <c r="B74" s="7" t="s">
        <v>284</v>
      </c>
      <c r="C74" s="7" t="s">
        <v>284</v>
      </c>
      <c r="D74" s="7" t="s">
        <v>284</v>
      </c>
      <c r="E74" s="7" t="s">
        <v>284</v>
      </c>
      <c r="F74" s="7" t="s">
        <v>284</v>
      </c>
      <c r="G74" s="7" t="s">
        <v>284</v>
      </c>
      <c r="H74" s="181"/>
      <c r="I74" s="181"/>
      <c r="J74" s="181"/>
      <c r="K74" s="181"/>
      <c r="L74" s="181"/>
      <c r="M74" s="9" t="s">
        <v>285</v>
      </c>
      <c r="N74" s="9" t="s">
        <v>285</v>
      </c>
      <c r="O74" s="9" t="s">
        <v>285</v>
      </c>
      <c r="P74" s="9" t="s">
        <v>285</v>
      </c>
      <c r="Q74" s="9" t="s">
        <v>285</v>
      </c>
      <c r="R74" s="9" t="s">
        <v>285</v>
      </c>
      <c r="S74" s="9"/>
      <c r="T74" s="9"/>
      <c r="U74" s="9"/>
      <c r="V74" s="12" t="s">
        <v>292</v>
      </c>
      <c r="W74" s="12" t="s">
        <v>289</v>
      </c>
      <c r="X74" s="18"/>
      <c r="Z74" s="10" t="s">
        <v>286</v>
      </c>
      <c r="AA74" s="10" t="s">
        <v>287</v>
      </c>
      <c r="AB74" s="12" t="s">
        <v>215</v>
      </c>
      <c r="AC74" s="12" t="s">
        <v>288</v>
      </c>
      <c r="AD74" s="15" t="s">
        <v>289</v>
      </c>
      <c r="AE74" s="16"/>
      <c r="AF74" s="16"/>
      <c r="AG74" s="16"/>
      <c r="AH74" s="16"/>
      <c r="AI74" s="16"/>
      <c r="AJ74" s="16"/>
      <c r="AK74" s="16"/>
      <c r="AL74" s="18"/>
      <c r="AM74" s="19" t="s">
        <v>290</v>
      </c>
      <c r="AN74" s="22" t="s">
        <v>291</v>
      </c>
      <c r="AO74" s="26" t="s">
        <v>291</v>
      </c>
      <c r="AP74" s="30" t="s">
        <v>291</v>
      </c>
      <c r="AQ74" s="34" t="s">
        <v>286</v>
      </c>
      <c r="AR74" s="35"/>
      <c r="AS74" s="35"/>
      <c r="AT74" s="35"/>
      <c r="AU74" s="35"/>
      <c r="AV74" s="35"/>
      <c r="AW74" s="51"/>
      <c r="AX74" s="51"/>
      <c r="AY74" s="51"/>
      <c r="AZ74" s="51"/>
      <c r="BA74" s="51"/>
      <c r="BB74" s="116" t="s">
        <v>285</v>
      </c>
      <c r="BC74" s="116" t="s">
        <v>285</v>
      </c>
      <c r="BD74" s="1" t="s">
        <v>215</v>
      </c>
    </row>
    <row r="75" spans="1:56" ht="29.1" customHeight="1" outlineLevel="1">
      <c r="A75" s="5" t="s">
        <v>5</v>
      </c>
      <c r="B75" s="7" t="s">
        <v>284</v>
      </c>
      <c r="C75" s="7" t="s">
        <v>284</v>
      </c>
      <c r="D75" s="7" t="s">
        <v>284</v>
      </c>
      <c r="E75" s="7" t="s">
        <v>284</v>
      </c>
      <c r="F75" s="7" t="s">
        <v>284</v>
      </c>
      <c r="G75" s="7" t="s">
        <v>284</v>
      </c>
      <c r="H75" s="181"/>
      <c r="I75" s="181"/>
      <c r="J75" s="181"/>
      <c r="K75" s="181"/>
      <c r="L75" s="181"/>
      <c r="M75" s="9" t="s">
        <v>285</v>
      </c>
      <c r="N75" s="9" t="s">
        <v>285</v>
      </c>
      <c r="O75" s="9" t="s">
        <v>285</v>
      </c>
      <c r="P75" s="9" t="s">
        <v>285</v>
      </c>
      <c r="Q75" s="9" t="s">
        <v>285</v>
      </c>
      <c r="R75" s="9" t="s">
        <v>285</v>
      </c>
      <c r="S75" s="9"/>
      <c r="T75" s="9"/>
      <c r="U75" s="9"/>
      <c r="V75" s="12" t="s">
        <v>292</v>
      </c>
      <c r="W75" s="12" t="s">
        <v>289</v>
      </c>
      <c r="X75" s="18"/>
      <c r="Z75" s="10" t="s">
        <v>286</v>
      </c>
      <c r="AA75" s="10" t="s">
        <v>287</v>
      </c>
      <c r="AB75" s="12" t="s">
        <v>215</v>
      </c>
      <c r="AC75" s="12" t="s">
        <v>288</v>
      </c>
      <c r="AD75" s="15" t="s">
        <v>289</v>
      </c>
      <c r="AE75" s="16"/>
      <c r="AF75" s="16"/>
      <c r="AG75" s="16"/>
      <c r="AH75" s="16"/>
      <c r="AI75" s="16"/>
      <c r="AJ75" s="16"/>
      <c r="AK75" s="16"/>
      <c r="AL75" s="18"/>
      <c r="AM75" s="19" t="s">
        <v>290</v>
      </c>
      <c r="AN75" s="22" t="s">
        <v>291</v>
      </c>
      <c r="AO75" s="26" t="s">
        <v>291</v>
      </c>
      <c r="AP75" s="30" t="s">
        <v>291</v>
      </c>
      <c r="AQ75" s="34" t="s">
        <v>286</v>
      </c>
      <c r="AR75" s="35"/>
      <c r="AS75" s="35"/>
      <c r="AT75" s="35"/>
      <c r="AU75" s="35"/>
      <c r="AV75" s="35"/>
      <c r="AW75" s="51"/>
      <c r="AX75" s="51"/>
      <c r="AY75" s="51"/>
      <c r="AZ75" s="51"/>
      <c r="BA75" s="51"/>
      <c r="BB75" s="116" t="s">
        <v>285</v>
      </c>
      <c r="BC75" s="116" t="s">
        <v>285</v>
      </c>
      <c r="BD75" s="1" t="s">
        <v>215</v>
      </c>
    </row>
    <row r="76" spans="1:56" ht="29.1" customHeight="1" outlineLevel="1">
      <c r="A76" s="5" t="s">
        <v>7</v>
      </c>
      <c r="B76" s="7" t="s">
        <v>284</v>
      </c>
      <c r="C76" s="7" t="s">
        <v>284</v>
      </c>
      <c r="D76" s="7" t="s">
        <v>284</v>
      </c>
      <c r="E76" s="7" t="s">
        <v>284</v>
      </c>
      <c r="F76" s="7" t="s">
        <v>284</v>
      </c>
      <c r="G76" s="7" t="s">
        <v>284</v>
      </c>
      <c r="H76" s="181"/>
      <c r="I76" s="181"/>
      <c r="J76" s="181"/>
      <c r="K76" s="181"/>
      <c r="L76" s="181"/>
      <c r="M76" s="9" t="s">
        <v>285</v>
      </c>
      <c r="N76" s="9" t="s">
        <v>285</v>
      </c>
      <c r="O76" s="9" t="s">
        <v>285</v>
      </c>
      <c r="P76" s="9" t="s">
        <v>285</v>
      </c>
      <c r="Q76" s="9" t="s">
        <v>285</v>
      </c>
      <c r="R76" s="9" t="s">
        <v>285</v>
      </c>
      <c r="S76" s="9"/>
      <c r="T76" s="9"/>
      <c r="U76" s="9"/>
      <c r="V76" s="12" t="s">
        <v>292</v>
      </c>
      <c r="W76" s="12" t="s">
        <v>289</v>
      </c>
      <c r="X76" s="18"/>
      <c r="Z76" s="10" t="s">
        <v>286</v>
      </c>
      <c r="AA76" s="10" t="s">
        <v>287</v>
      </c>
      <c r="AB76" s="12" t="s">
        <v>215</v>
      </c>
      <c r="AC76" s="12" t="s">
        <v>288</v>
      </c>
      <c r="AD76" s="15" t="s">
        <v>289</v>
      </c>
      <c r="AE76" s="16"/>
      <c r="AF76" s="16"/>
      <c r="AG76" s="16"/>
      <c r="AH76" s="16"/>
      <c r="AI76" s="16"/>
      <c r="AJ76" s="16"/>
      <c r="AK76" s="16"/>
      <c r="AL76" s="18"/>
      <c r="AM76" s="19" t="s">
        <v>290</v>
      </c>
      <c r="AN76" s="22" t="s">
        <v>291</v>
      </c>
      <c r="AO76" s="26" t="s">
        <v>291</v>
      </c>
      <c r="AP76" s="30" t="s">
        <v>291</v>
      </c>
      <c r="AQ76" s="34" t="s">
        <v>286</v>
      </c>
      <c r="AR76" s="35"/>
      <c r="AS76" s="35"/>
      <c r="AT76" s="35"/>
      <c r="AU76" s="35"/>
      <c r="AV76" s="35"/>
      <c r="AW76" s="51"/>
      <c r="AX76" s="51"/>
      <c r="AY76" s="51"/>
      <c r="AZ76" s="51"/>
      <c r="BA76" s="51"/>
      <c r="BB76" s="116" t="s">
        <v>285</v>
      </c>
      <c r="BC76" s="116" t="s">
        <v>285</v>
      </c>
      <c r="BD76" s="1" t="s">
        <v>215</v>
      </c>
    </row>
    <row r="77" spans="1:56" ht="29.1" customHeight="1" outlineLevel="1">
      <c r="A77" s="5" t="s">
        <v>1</v>
      </c>
      <c r="B77" s="7" t="s">
        <v>284</v>
      </c>
      <c r="C77" s="7" t="s">
        <v>284</v>
      </c>
      <c r="D77" s="7" t="s">
        <v>284</v>
      </c>
      <c r="E77" s="7" t="s">
        <v>284</v>
      </c>
      <c r="F77" s="7" t="s">
        <v>284</v>
      </c>
      <c r="G77" s="7" t="s">
        <v>284</v>
      </c>
      <c r="H77" s="181"/>
      <c r="I77" s="181"/>
      <c r="J77" s="181"/>
      <c r="K77" s="181"/>
      <c r="L77" s="181"/>
      <c r="M77" s="9" t="s">
        <v>285</v>
      </c>
      <c r="N77" s="9" t="s">
        <v>285</v>
      </c>
      <c r="O77" s="9" t="s">
        <v>285</v>
      </c>
      <c r="P77" s="9" t="s">
        <v>285</v>
      </c>
      <c r="Q77" s="9" t="s">
        <v>285</v>
      </c>
      <c r="R77" s="9" t="s">
        <v>285</v>
      </c>
      <c r="S77" s="9"/>
      <c r="T77" s="9"/>
      <c r="U77" s="9"/>
      <c r="V77" s="12" t="s">
        <v>292</v>
      </c>
      <c r="W77" s="12" t="s">
        <v>289</v>
      </c>
      <c r="X77" s="18"/>
      <c r="Z77" s="10" t="s">
        <v>286</v>
      </c>
      <c r="AA77" s="10" t="s">
        <v>287</v>
      </c>
      <c r="AB77" s="12" t="s">
        <v>215</v>
      </c>
      <c r="AC77" s="12" t="s">
        <v>288</v>
      </c>
      <c r="AD77" s="15" t="s">
        <v>289</v>
      </c>
      <c r="AE77" s="16"/>
      <c r="AF77" s="16"/>
      <c r="AG77" s="16"/>
      <c r="AH77" s="16"/>
      <c r="AI77" s="16"/>
      <c r="AJ77" s="16"/>
      <c r="AK77" s="16"/>
      <c r="AL77" s="18"/>
      <c r="AM77" s="19" t="s">
        <v>290</v>
      </c>
      <c r="AN77" s="22" t="s">
        <v>291</v>
      </c>
      <c r="AO77" s="26" t="s">
        <v>291</v>
      </c>
      <c r="AP77" s="30" t="s">
        <v>291</v>
      </c>
      <c r="AQ77" s="34" t="s">
        <v>286</v>
      </c>
      <c r="AR77" s="35"/>
      <c r="AS77" s="35"/>
      <c r="AT77" s="35"/>
      <c r="AU77" s="35"/>
      <c r="AV77" s="35"/>
      <c r="AW77" s="51"/>
      <c r="AX77" s="51"/>
      <c r="AY77" s="51"/>
      <c r="AZ77" s="51"/>
      <c r="BA77" s="51"/>
      <c r="BB77" s="116" t="s">
        <v>285</v>
      </c>
      <c r="BC77" s="116" t="s">
        <v>285</v>
      </c>
      <c r="BD77" s="1" t="s">
        <v>215</v>
      </c>
    </row>
    <row r="78" spans="1:56" s="37" customFormat="1" ht="29.1" customHeight="1" outlineLevel="1">
      <c r="B78" s="1"/>
      <c r="C78" s="1"/>
      <c r="D78" s="1"/>
      <c r="E78" s="1"/>
      <c r="F78" s="1"/>
      <c r="G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7"/>
      <c r="AS78" s="17"/>
      <c r="AT78" s="17"/>
      <c r="AU78" s="17"/>
      <c r="AV78" s="17"/>
      <c r="AW78" s="1"/>
      <c r="AX78" s="1"/>
      <c r="AY78" s="1"/>
      <c r="AZ78" s="1"/>
      <c r="BA78" s="1"/>
      <c r="BB78" s="115"/>
      <c r="BC78" s="115"/>
      <c r="BD78" s="1" t="s">
        <v>215</v>
      </c>
    </row>
    <row r="79" spans="1:56" ht="30" customHeight="1" outlineLevel="1">
      <c r="A79" s="36" t="s">
        <v>29</v>
      </c>
      <c r="B79" s="7" t="s">
        <v>284</v>
      </c>
      <c r="C79" s="7" t="s">
        <v>284</v>
      </c>
      <c r="D79" s="7" t="s">
        <v>284</v>
      </c>
      <c r="E79" s="7" t="s">
        <v>284</v>
      </c>
      <c r="F79" s="7" t="s">
        <v>284</v>
      </c>
      <c r="G79" s="7" t="s">
        <v>284</v>
      </c>
      <c r="H79" s="181"/>
      <c r="I79" s="181"/>
      <c r="J79" s="181"/>
      <c r="K79" s="181"/>
      <c r="L79" s="181"/>
      <c r="M79" s="9" t="s">
        <v>285</v>
      </c>
      <c r="N79" s="9" t="s">
        <v>285</v>
      </c>
      <c r="O79" s="9" t="s">
        <v>285</v>
      </c>
      <c r="P79" s="9" t="s">
        <v>285</v>
      </c>
      <c r="Q79" s="9" t="s">
        <v>285</v>
      </c>
      <c r="R79" s="9" t="s">
        <v>285</v>
      </c>
      <c r="S79" s="9"/>
      <c r="T79" s="9"/>
      <c r="U79" s="9"/>
      <c r="V79" s="12" t="s">
        <v>292</v>
      </c>
      <c r="W79" s="12" t="s">
        <v>289</v>
      </c>
      <c r="X79" s="18"/>
      <c r="Z79" s="10" t="s">
        <v>286</v>
      </c>
      <c r="AA79" s="10" t="s">
        <v>287</v>
      </c>
      <c r="AB79" s="12" t="s">
        <v>215</v>
      </c>
      <c r="AC79" s="12" t="s">
        <v>288</v>
      </c>
      <c r="AD79" s="15" t="s">
        <v>289</v>
      </c>
      <c r="AE79" s="16"/>
      <c r="AF79" s="16"/>
      <c r="AG79" s="16"/>
      <c r="AH79" s="16"/>
      <c r="AI79" s="16"/>
      <c r="AJ79" s="16"/>
      <c r="AK79" s="16"/>
      <c r="AL79" s="18"/>
      <c r="AM79" s="19" t="s">
        <v>290</v>
      </c>
      <c r="AN79" s="22" t="s">
        <v>291</v>
      </c>
      <c r="AO79" s="26" t="s">
        <v>291</v>
      </c>
      <c r="AP79" s="30" t="s">
        <v>291</v>
      </c>
      <c r="AQ79" s="34" t="s">
        <v>286</v>
      </c>
      <c r="AR79" s="35"/>
      <c r="AS79" s="35"/>
      <c r="AT79" s="35"/>
      <c r="AU79" s="35"/>
      <c r="AV79" s="35"/>
      <c r="AW79" s="51"/>
      <c r="AX79" s="51"/>
      <c r="AY79" s="51"/>
      <c r="AZ79" s="51"/>
      <c r="BA79" s="51"/>
      <c r="BB79" s="116" t="s">
        <v>285</v>
      </c>
      <c r="BC79" s="116" t="s">
        <v>285</v>
      </c>
      <c r="BD79" s="1" t="s">
        <v>215</v>
      </c>
    </row>
    <row r="80" spans="1:56" ht="30" customHeight="1" outlineLevel="1">
      <c r="A80" s="36" t="s">
        <v>28</v>
      </c>
      <c r="B80" s="7" t="s">
        <v>284</v>
      </c>
      <c r="C80" s="7" t="s">
        <v>284</v>
      </c>
      <c r="D80" s="7" t="s">
        <v>284</v>
      </c>
      <c r="E80" s="7" t="s">
        <v>284</v>
      </c>
      <c r="F80" s="7" t="s">
        <v>284</v>
      </c>
      <c r="G80" s="7" t="s">
        <v>284</v>
      </c>
      <c r="H80" s="181"/>
      <c r="I80" s="181"/>
      <c r="J80" s="181"/>
      <c r="K80" s="181"/>
      <c r="L80" s="181"/>
      <c r="M80" s="9" t="s">
        <v>285</v>
      </c>
      <c r="N80" s="9" t="s">
        <v>285</v>
      </c>
      <c r="O80" s="9" t="s">
        <v>285</v>
      </c>
      <c r="P80" s="9" t="s">
        <v>285</v>
      </c>
      <c r="Q80" s="9" t="s">
        <v>285</v>
      </c>
      <c r="R80" s="9" t="s">
        <v>285</v>
      </c>
      <c r="S80" s="9"/>
      <c r="T80" s="9"/>
      <c r="U80" s="9"/>
      <c r="V80" s="12" t="s">
        <v>292</v>
      </c>
      <c r="W80" s="12" t="s">
        <v>289</v>
      </c>
      <c r="X80" s="18"/>
      <c r="Z80" s="10" t="s">
        <v>286</v>
      </c>
      <c r="AA80" s="10" t="s">
        <v>287</v>
      </c>
      <c r="AB80" s="12" t="s">
        <v>215</v>
      </c>
      <c r="AC80" s="12" t="s">
        <v>288</v>
      </c>
      <c r="AD80" s="15" t="s">
        <v>289</v>
      </c>
      <c r="AE80" s="16"/>
      <c r="AF80" s="16"/>
      <c r="AG80" s="16"/>
      <c r="AH80" s="16"/>
      <c r="AI80" s="16"/>
      <c r="AJ80" s="16"/>
      <c r="AK80" s="16"/>
      <c r="AL80" s="18"/>
      <c r="AM80" s="19" t="s">
        <v>290</v>
      </c>
      <c r="AN80" s="22" t="s">
        <v>291</v>
      </c>
      <c r="AO80" s="26" t="s">
        <v>291</v>
      </c>
      <c r="AP80" s="30" t="s">
        <v>291</v>
      </c>
      <c r="AQ80" s="34" t="s">
        <v>286</v>
      </c>
      <c r="AR80" s="35"/>
      <c r="AS80" s="35"/>
      <c r="AT80" s="35"/>
      <c r="AU80" s="35"/>
      <c r="AV80" s="35"/>
      <c r="AW80" s="51"/>
      <c r="AX80" s="51"/>
      <c r="AY80" s="51"/>
      <c r="AZ80" s="51"/>
      <c r="BA80" s="51"/>
      <c r="BB80" s="116" t="s">
        <v>285</v>
      </c>
      <c r="BC80" s="116" t="s">
        <v>285</v>
      </c>
      <c r="BD80" s="1" t="s">
        <v>215</v>
      </c>
    </row>
    <row r="81" spans="1:55" ht="30" customHeight="1" outlineLevel="1">
      <c r="A81" s="36" t="s">
        <v>35</v>
      </c>
      <c r="B81" s="7"/>
      <c r="C81" s="7"/>
      <c r="D81" s="7"/>
      <c r="E81" s="7"/>
      <c r="F81" s="7"/>
      <c r="G81" s="7"/>
      <c r="H81" s="181"/>
      <c r="I81" s="181"/>
      <c r="J81" s="181"/>
      <c r="K81" s="181"/>
      <c r="L81" s="181"/>
      <c r="M81" s="9"/>
      <c r="N81" s="9"/>
      <c r="O81" s="9"/>
      <c r="P81" s="9"/>
      <c r="Q81" s="9"/>
      <c r="R81" s="9"/>
      <c r="S81" s="9"/>
      <c r="T81" s="9"/>
      <c r="U81" s="9"/>
      <c r="V81" s="12"/>
      <c r="W81" s="12"/>
      <c r="X81" s="18"/>
      <c r="Z81" s="10" t="s">
        <v>215</v>
      </c>
      <c r="AA81" s="10"/>
      <c r="AB81" s="12"/>
      <c r="AC81" s="12"/>
      <c r="AD81" s="15"/>
      <c r="AE81" s="16"/>
      <c r="AF81" s="16"/>
      <c r="AG81" s="16"/>
      <c r="AH81" s="16"/>
      <c r="AI81" s="16"/>
      <c r="AJ81" s="16"/>
      <c r="AK81" s="16"/>
      <c r="AL81" s="18"/>
      <c r="AM81" s="19" t="s">
        <v>215</v>
      </c>
      <c r="AN81" s="22"/>
      <c r="AO81" s="26"/>
      <c r="AP81" s="30"/>
      <c r="AQ81" s="34"/>
      <c r="AR81" s="35"/>
      <c r="AS81" s="35"/>
      <c r="AT81" s="35"/>
      <c r="AU81" s="35"/>
      <c r="AV81" s="35"/>
      <c r="AW81" s="51"/>
      <c r="AX81" s="51"/>
      <c r="AY81" s="51"/>
      <c r="AZ81" s="51"/>
      <c r="BA81" s="51"/>
      <c r="BB81" s="51"/>
      <c r="BC81" s="51"/>
    </row>
    <row r="85" spans="1:55">
      <c r="C85" s="194"/>
    </row>
  </sheetData>
  <mergeCells count="64">
    <mergeCell ref="B2:X2"/>
    <mergeCell ref="AZ47:AZ49"/>
    <mergeCell ref="BA47:BA49"/>
    <mergeCell ref="BB47:BB49"/>
    <mergeCell ref="BC47:BC49"/>
    <mergeCell ref="H47:L48"/>
    <mergeCell ref="V47:V49"/>
    <mergeCell ref="AY47:AY49"/>
    <mergeCell ref="AN47:AN49"/>
    <mergeCell ref="AO47:AO49"/>
    <mergeCell ref="AP47:AP49"/>
    <mergeCell ref="AQ47:AQ49"/>
    <mergeCell ref="AR47:AV48"/>
    <mergeCell ref="AW47:AW49"/>
    <mergeCell ref="AX47:AX49"/>
    <mergeCell ref="AA47:AA49"/>
    <mergeCell ref="AB47:AB49"/>
    <mergeCell ref="AP3:AP5"/>
    <mergeCell ref="AQ3:AQ5"/>
    <mergeCell ref="AR3:AV4"/>
    <mergeCell ref="AW3:AW5"/>
    <mergeCell ref="AC47:AC49"/>
    <mergeCell ref="AD47:AD49"/>
    <mergeCell ref="AE47:AK48"/>
    <mergeCell ref="AL47:AL49"/>
    <mergeCell ref="AM47:AM49"/>
    <mergeCell ref="AO3:AO5"/>
    <mergeCell ref="B47:B49"/>
    <mergeCell ref="C47:G47"/>
    <mergeCell ref="M47:M49"/>
    <mergeCell ref="N47:R47"/>
    <mergeCell ref="Z47:Z49"/>
    <mergeCell ref="W47:W49"/>
    <mergeCell ref="X47:X49"/>
    <mergeCell ref="C48:G48"/>
    <mergeCell ref="N48:R48"/>
    <mergeCell ref="AY3:AY5"/>
    <mergeCell ref="AZ3:AZ5"/>
    <mergeCell ref="BA3:BA5"/>
    <mergeCell ref="BB3:BB5"/>
    <mergeCell ref="BC3:BC5"/>
    <mergeCell ref="W3:W5"/>
    <mergeCell ref="X3:X5"/>
    <mergeCell ref="C4:G4"/>
    <mergeCell ref="N4:R4"/>
    <mergeCell ref="H3:L4"/>
    <mergeCell ref="S3:U3"/>
    <mergeCell ref="S4:U4"/>
    <mergeCell ref="Z2:BC2"/>
    <mergeCell ref="B3:B5"/>
    <mergeCell ref="C3:G3"/>
    <mergeCell ref="M3:M5"/>
    <mergeCell ref="N3:R3"/>
    <mergeCell ref="Z3:Z5"/>
    <mergeCell ref="AA3:AA5"/>
    <mergeCell ref="AB3:AB5"/>
    <mergeCell ref="AC3:AC5"/>
    <mergeCell ref="AD3:AD5"/>
    <mergeCell ref="AE3:AK4"/>
    <mergeCell ref="AL3:AL5"/>
    <mergeCell ref="AX3:AX5"/>
    <mergeCell ref="AM3:AM5"/>
    <mergeCell ref="AN3:AN5"/>
    <mergeCell ref="V3:V5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5">
    <tabColor theme="3"/>
  </sheetPr>
  <dimension ref="A1:AX85"/>
  <sheetViews>
    <sheetView zoomScale="55" zoomScaleNormal="55" zoomScalePageLayoutView="85" workbookViewId="0">
      <pane xSplit="1" topLeftCell="B1" activePane="topRight" state="frozen"/>
      <selection activeCell="K1" sqref="K1:Q1048576"/>
      <selection pane="topRight" activeCell="Q16" sqref="Q16"/>
    </sheetView>
  </sheetViews>
  <sheetFormatPr baseColWidth="10" defaultColWidth="11.25" defaultRowHeight="17.25" outlineLevelRow="1" outlineLevelCol="1"/>
  <cols>
    <col min="1" max="1" width="44.625" style="1" bestFit="1" customWidth="1"/>
    <col min="2" max="2" width="27.375" style="1" customWidth="1"/>
    <col min="3" max="3" width="11.375" style="1" hidden="1" customWidth="1" outlineLevel="1"/>
    <col min="4" max="4" width="15.75" style="1" hidden="1" customWidth="1" outlineLevel="1"/>
    <col min="5" max="5" width="17.25" style="1" hidden="1" customWidth="1" outlineLevel="1"/>
    <col min="6" max="6" width="16.5" style="1" hidden="1" customWidth="1" outlineLevel="1"/>
    <col min="7" max="7" width="19" style="1" hidden="1" customWidth="1" outlineLevel="1"/>
    <col min="8" max="8" width="17.375" style="1" hidden="1" customWidth="1" outlineLevel="1"/>
    <col min="9" max="9" width="11" style="1" hidden="1" customWidth="1" outlineLevel="1"/>
    <col min="10" max="10" width="11.375" style="1" hidden="1" customWidth="1"/>
    <col min="11" max="11" width="15.75" style="1" hidden="1" customWidth="1"/>
    <col min="12" max="12" width="17.25" style="1" hidden="1" customWidth="1"/>
    <col min="13" max="13" width="16.5" style="1" hidden="1" customWidth="1"/>
    <col min="14" max="14" width="19" style="1" hidden="1" customWidth="1"/>
    <col min="15" max="15" width="17.375" style="1" hidden="1" customWidth="1"/>
    <col min="16" max="16" width="11" style="1" hidden="1" customWidth="1"/>
    <col min="17" max="17" width="22.25" style="1" customWidth="1"/>
    <col min="18" max="18" width="11.375" style="1" hidden="1" customWidth="1" outlineLevel="1"/>
    <col min="19" max="19" width="15.75" style="1" hidden="1" customWidth="1" outlineLevel="1"/>
    <col min="20" max="20" width="17.25" style="1" hidden="1" customWidth="1" outlineLevel="1"/>
    <col min="21" max="21" width="16.5" style="1" hidden="1" customWidth="1" outlineLevel="1"/>
    <col min="22" max="22" width="19" style="1" hidden="1" customWidth="1" outlineLevel="1"/>
    <col min="23" max="23" width="17.375" style="1" hidden="1" customWidth="1" outlineLevel="1"/>
    <col min="24" max="24" width="11" style="1" hidden="1" customWidth="1" outlineLevel="1"/>
    <col min="25" max="25" width="43.75" style="1" bestFit="1" customWidth="1" collapsed="1"/>
    <col min="26" max="26" width="27.25" style="1" bestFit="1" customWidth="1"/>
    <col min="27" max="27" width="36.25" style="1" bestFit="1" customWidth="1"/>
    <col min="28" max="28" width="36.25" style="1" customWidth="1"/>
    <col min="29" max="29" width="22.625" style="1" customWidth="1"/>
    <col min="30" max="30" width="21.5" style="1" customWidth="1"/>
    <col min="31" max="31" width="31.125" style="1" bestFit="1" customWidth="1"/>
    <col min="32" max="32" width="34.5" style="1" customWidth="1"/>
    <col min="33" max="33" width="27.25" style="1" bestFit="1" customWidth="1"/>
    <col min="34" max="35" width="23.75" style="1" customWidth="1"/>
    <col min="36" max="39" width="15.5" style="1" customWidth="1"/>
    <col min="40" max="40" width="19.875" style="1" customWidth="1"/>
    <col min="41" max="41" width="20.375" style="1" customWidth="1"/>
    <col min="42" max="42" width="22.875" style="1" customWidth="1"/>
    <col min="43" max="43" width="23.5" style="1" customWidth="1"/>
    <col min="44" max="44" width="21.875" style="1" customWidth="1"/>
    <col min="45" max="45" width="26.875" style="1" customWidth="1"/>
    <col min="46" max="46" width="20.75" style="1" customWidth="1"/>
    <col min="47" max="47" width="10.875" style="1"/>
    <col min="48" max="48" width="19.375" style="1" bestFit="1" customWidth="1"/>
    <col min="49" max="49" width="17.25" style="1" customWidth="1"/>
    <col min="50" max="50" width="29.625" style="1" bestFit="1" customWidth="1"/>
    <col min="51" max="16384" width="11.25" style="1"/>
  </cols>
  <sheetData>
    <row r="1" spans="1:50" ht="24.95" customHeight="1">
      <c r="A1" s="167" t="s">
        <v>81</v>
      </c>
      <c r="C1" s="54"/>
      <c r="D1" s="55"/>
      <c r="E1" s="54"/>
      <c r="F1" s="54"/>
      <c r="G1" s="54"/>
      <c r="H1" s="56"/>
      <c r="I1" s="53"/>
      <c r="J1" s="1" t="s">
        <v>109</v>
      </c>
    </row>
    <row r="2" spans="1:50" ht="45" customHeight="1"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B2" s="277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50" ht="30" customHeight="1">
      <c r="A3" s="3"/>
      <c r="B3" s="561" t="s">
        <v>73</v>
      </c>
      <c r="C3" s="555" t="s">
        <v>73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72</v>
      </c>
      <c r="Z3" s="494" t="s">
        <v>50</v>
      </c>
      <c r="AA3" s="491" t="s">
        <v>53</v>
      </c>
      <c r="AC3" s="589" t="s">
        <v>69</v>
      </c>
      <c r="AD3" s="518" t="s">
        <v>51</v>
      </c>
      <c r="AE3" s="507" t="s">
        <v>52</v>
      </c>
      <c r="AF3" s="507" t="s">
        <v>70</v>
      </c>
      <c r="AG3" s="494" t="s">
        <v>50</v>
      </c>
      <c r="AH3" s="522" t="s">
        <v>53</v>
      </c>
      <c r="AI3" s="523" t="s">
        <v>54</v>
      </c>
      <c r="AJ3" s="527" t="s">
        <v>365</v>
      </c>
      <c r="AK3" s="531" t="s">
        <v>366</v>
      </c>
      <c r="AL3" s="532" t="s">
        <v>367</v>
      </c>
      <c r="AM3" s="533" t="s">
        <v>34</v>
      </c>
      <c r="AN3" s="590" t="s">
        <v>58</v>
      </c>
      <c r="AO3" s="590" t="s">
        <v>59</v>
      </c>
      <c r="AP3" s="590" t="s">
        <v>48</v>
      </c>
      <c r="AQ3" s="590" t="s">
        <v>64</v>
      </c>
      <c r="AR3" s="590" t="s">
        <v>65</v>
      </c>
      <c r="AS3" s="528" t="s">
        <v>106</v>
      </c>
      <c r="AT3" s="528" t="s">
        <v>107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495"/>
      <c r="AH4" s="522"/>
      <c r="AI4" s="523"/>
      <c r="AJ4" s="527"/>
      <c r="AK4" s="531"/>
      <c r="AL4" s="532"/>
      <c r="AM4" s="533"/>
      <c r="AN4" s="591"/>
      <c r="AO4" s="591"/>
      <c r="AP4" s="591"/>
      <c r="AQ4" s="591"/>
      <c r="AR4" s="591"/>
      <c r="AS4" s="591"/>
      <c r="AT4" s="591"/>
      <c r="AW4" s="175" t="s">
        <v>266</v>
      </c>
      <c r="AX4" s="176" t="s">
        <v>267</v>
      </c>
    </row>
    <row r="5" spans="1:50" ht="26.1" customHeight="1">
      <c r="A5" s="3"/>
      <c r="B5" s="561"/>
      <c r="C5" s="59" t="s">
        <v>83</v>
      </c>
      <c r="D5" s="57" t="s">
        <v>84</v>
      </c>
      <c r="E5" s="59" t="s">
        <v>85</v>
      </c>
      <c r="F5" s="59" t="s">
        <v>86</v>
      </c>
      <c r="G5" s="59" t="s">
        <v>87</v>
      </c>
      <c r="H5" s="65" t="s">
        <v>99</v>
      </c>
      <c r="I5" s="60" t="s">
        <v>88</v>
      </c>
      <c r="J5" s="20" t="s">
        <v>89</v>
      </c>
      <c r="K5" s="21" t="s">
        <v>90</v>
      </c>
      <c r="L5" s="20" t="s">
        <v>91</v>
      </c>
      <c r="M5" s="279" t="s">
        <v>92</v>
      </c>
      <c r="N5" s="20" t="s">
        <v>93</v>
      </c>
      <c r="O5" s="20" t="s">
        <v>94</v>
      </c>
      <c r="P5" s="20" t="s">
        <v>95</v>
      </c>
      <c r="Q5" s="483"/>
      <c r="R5" s="9" t="s">
        <v>83</v>
      </c>
      <c r="S5" s="9" t="s">
        <v>84</v>
      </c>
      <c r="T5" s="9" t="s">
        <v>85</v>
      </c>
      <c r="U5" s="9" t="s">
        <v>86</v>
      </c>
      <c r="V5" s="9" t="s">
        <v>87</v>
      </c>
      <c r="W5" s="9" t="s">
        <v>99</v>
      </c>
      <c r="X5" s="9" t="s">
        <v>88</v>
      </c>
      <c r="Y5" s="509"/>
      <c r="Z5" s="496"/>
      <c r="AA5" s="493"/>
      <c r="AC5" s="517"/>
      <c r="AD5" s="520"/>
      <c r="AE5" s="509"/>
      <c r="AF5" s="509"/>
      <c r="AG5" s="496"/>
      <c r="AH5" s="522"/>
      <c r="AI5" s="523"/>
      <c r="AJ5" s="527"/>
      <c r="AK5" s="531"/>
      <c r="AL5" s="532"/>
      <c r="AM5" s="533"/>
      <c r="AN5" s="592"/>
      <c r="AO5" s="592"/>
      <c r="AP5" s="592"/>
      <c r="AQ5" s="592"/>
      <c r="AR5" s="592"/>
      <c r="AS5" s="592"/>
      <c r="AT5" s="592"/>
      <c r="AW5" s="175" t="s">
        <v>268</v>
      </c>
      <c r="AX5" s="176" t="s">
        <v>269</v>
      </c>
    </row>
    <row r="6" spans="1:50" ht="29.1" customHeight="1">
      <c r="A6" s="141" t="s">
        <v>6</v>
      </c>
      <c r="B6" s="293">
        <v>518.30000000000007</v>
      </c>
      <c r="C6" s="293" t="s">
        <v>409</v>
      </c>
      <c r="D6" s="293" t="s">
        <v>409</v>
      </c>
      <c r="E6" s="293" t="s">
        <v>409</v>
      </c>
      <c r="F6" s="293" t="s">
        <v>409</v>
      </c>
      <c r="G6" s="293" t="s">
        <v>409</v>
      </c>
      <c r="H6" s="293" t="s">
        <v>409</v>
      </c>
      <c r="I6" s="293" t="s">
        <v>409</v>
      </c>
      <c r="J6" s="295" t="s">
        <v>245</v>
      </c>
      <c r="K6" s="295" t="s">
        <v>245</v>
      </c>
      <c r="L6" s="295" t="s">
        <v>245</v>
      </c>
      <c r="M6" s="295" t="s">
        <v>245</v>
      </c>
      <c r="N6" s="295" t="s">
        <v>245</v>
      </c>
      <c r="O6" s="295" t="s">
        <v>245</v>
      </c>
      <c r="P6" s="295" t="s">
        <v>245</v>
      </c>
      <c r="Q6" s="290">
        <v>7</v>
      </c>
      <c r="R6" s="290">
        <v>1</v>
      </c>
      <c r="S6" s="290">
        <v>5</v>
      </c>
      <c r="T6" s="290">
        <v>1</v>
      </c>
      <c r="U6" s="290">
        <v>0</v>
      </c>
      <c r="V6" s="290">
        <v>0</v>
      </c>
      <c r="W6" s="290">
        <v>0</v>
      </c>
      <c r="X6" s="290">
        <v>0</v>
      </c>
      <c r="Y6" s="12">
        <v>2000</v>
      </c>
      <c r="Z6" s="67">
        <v>0.54</v>
      </c>
      <c r="AA6" s="18" t="s">
        <v>175</v>
      </c>
      <c r="AC6" s="66">
        <v>20</v>
      </c>
      <c r="AD6" s="10">
        <v>20</v>
      </c>
      <c r="AE6" s="12" t="s">
        <v>104</v>
      </c>
      <c r="AF6" s="12" t="s">
        <v>319</v>
      </c>
      <c r="AG6" s="67">
        <v>0.61</v>
      </c>
      <c r="AH6" s="18" t="s">
        <v>175</v>
      </c>
      <c r="AI6" s="19"/>
      <c r="AJ6" s="22" t="s">
        <v>245</v>
      </c>
      <c r="AK6" s="26" t="s">
        <v>245</v>
      </c>
      <c r="AL6" s="30" t="s">
        <v>245</v>
      </c>
      <c r="AM6" s="34" t="s">
        <v>245</v>
      </c>
      <c r="AN6" s="51">
        <v>1</v>
      </c>
      <c r="AO6" s="51">
        <v>1</v>
      </c>
      <c r="AP6" s="51"/>
      <c r="AQ6" s="51"/>
      <c r="AR6" s="51"/>
      <c r="AS6" s="51">
        <v>2.19</v>
      </c>
      <c r="AT6" s="51">
        <v>200.75</v>
      </c>
      <c r="AW6" s="177" t="s">
        <v>270</v>
      </c>
      <c r="AX6" s="178" t="s">
        <v>271</v>
      </c>
    </row>
    <row r="7" spans="1:50" ht="29.1" customHeight="1">
      <c r="A7" s="5" t="s">
        <v>9</v>
      </c>
      <c r="B7" s="293">
        <v>366.82499999999999</v>
      </c>
      <c r="C7" s="293" t="s">
        <v>409</v>
      </c>
      <c r="D7" s="293" t="s">
        <v>409</v>
      </c>
      <c r="E7" s="293" t="s">
        <v>409</v>
      </c>
      <c r="F7" s="293" t="s">
        <v>409</v>
      </c>
      <c r="G7" s="293" t="s">
        <v>409</v>
      </c>
      <c r="H7" s="293" t="s">
        <v>409</v>
      </c>
      <c r="I7" s="293" t="s">
        <v>409</v>
      </c>
      <c r="J7" s="295" t="s">
        <v>245</v>
      </c>
      <c r="K7" s="295" t="s">
        <v>245</v>
      </c>
      <c r="L7" s="295" t="s">
        <v>245</v>
      </c>
      <c r="M7" s="295" t="s">
        <v>245</v>
      </c>
      <c r="N7" s="295" t="s">
        <v>245</v>
      </c>
      <c r="O7" s="295" t="s">
        <v>245</v>
      </c>
      <c r="P7" s="295" t="s">
        <v>245</v>
      </c>
      <c r="Q7" s="290">
        <v>7</v>
      </c>
      <c r="R7" s="290">
        <v>5</v>
      </c>
      <c r="S7" s="290">
        <v>2</v>
      </c>
      <c r="T7" s="290">
        <v>0</v>
      </c>
      <c r="U7" s="290">
        <v>0</v>
      </c>
      <c r="V7" s="290">
        <v>0</v>
      </c>
      <c r="W7" s="290">
        <v>0</v>
      </c>
      <c r="X7" s="290">
        <v>0</v>
      </c>
      <c r="Y7" s="12">
        <v>2000</v>
      </c>
      <c r="Z7" s="67">
        <v>0.54</v>
      </c>
      <c r="AA7" s="18" t="s">
        <v>175</v>
      </c>
      <c r="AC7" s="66">
        <v>20</v>
      </c>
      <c r="AD7" s="10">
        <v>20</v>
      </c>
      <c r="AE7" s="12" t="s">
        <v>104</v>
      </c>
      <c r="AF7" s="12" t="s">
        <v>320</v>
      </c>
      <c r="AG7" s="67">
        <v>0.61</v>
      </c>
      <c r="AH7" s="18" t="s">
        <v>175</v>
      </c>
      <c r="AI7" s="19"/>
      <c r="AJ7" s="22" t="s">
        <v>245</v>
      </c>
      <c r="AK7" s="26" t="s">
        <v>245</v>
      </c>
      <c r="AL7" s="30" t="s">
        <v>245</v>
      </c>
      <c r="AM7" s="34" t="s">
        <v>245</v>
      </c>
      <c r="AN7" s="51">
        <v>1</v>
      </c>
      <c r="AO7" s="51">
        <v>1</v>
      </c>
      <c r="AP7" s="51"/>
      <c r="AQ7" s="51"/>
      <c r="AR7" s="51"/>
      <c r="AS7" s="51">
        <v>2.19</v>
      </c>
      <c r="AT7" s="51">
        <v>200.75</v>
      </c>
    </row>
    <row r="8" spans="1:50" ht="29.1" customHeight="1">
      <c r="A8" s="5" t="s">
        <v>18</v>
      </c>
      <c r="B8" s="293">
        <v>489.1</v>
      </c>
      <c r="C8" s="293" t="s">
        <v>409</v>
      </c>
      <c r="D8" s="293" t="s">
        <v>409</v>
      </c>
      <c r="E8" s="293" t="s">
        <v>409</v>
      </c>
      <c r="F8" s="293" t="s">
        <v>409</v>
      </c>
      <c r="G8" s="293" t="s">
        <v>409</v>
      </c>
      <c r="H8" s="293" t="s">
        <v>409</v>
      </c>
      <c r="I8" s="293" t="s">
        <v>409</v>
      </c>
      <c r="J8" s="295" t="s">
        <v>245</v>
      </c>
      <c r="K8" s="295" t="s">
        <v>245</v>
      </c>
      <c r="L8" s="295" t="s">
        <v>245</v>
      </c>
      <c r="M8" s="295" t="s">
        <v>245</v>
      </c>
      <c r="N8" s="295" t="s">
        <v>245</v>
      </c>
      <c r="O8" s="295" t="s">
        <v>245</v>
      </c>
      <c r="P8" s="295" t="s">
        <v>245</v>
      </c>
      <c r="Q8" s="290">
        <v>5</v>
      </c>
      <c r="R8" s="290">
        <v>0</v>
      </c>
      <c r="S8" s="290">
        <v>3</v>
      </c>
      <c r="T8" s="290">
        <v>2</v>
      </c>
      <c r="U8" s="290">
        <v>0</v>
      </c>
      <c r="V8" s="290">
        <v>0</v>
      </c>
      <c r="W8" s="290">
        <v>0</v>
      </c>
      <c r="X8" s="290">
        <v>0</v>
      </c>
      <c r="Y8" s="12">
        <v>2000</v>
      </c>
      <c r="Z8" s="67">
        <v>0.54</v>
      </c>
      <c r="AA8" s="18" t="s">
        <v>175</v>
      </c>
      <c r="AC8" s="66">
        <v>20</v>
      </c>
      <c r="AD8" s="10">
        <v>20</v>
      </c>
      <c r="AE8" s="12" t="s">
        <v>104</v>
      </c>
      <c r="AF8" s="12" t="s">
        <v>319</v>
      </c>
      <c r="AG8" s="67">
        <v>0.61</v>
      </c>
      <c r="AH8" s="18" t="s">
        <v>175</v>
      </c>
      <c r="AI8" s="19"/>
      <c r="AJ8" s="22" t="s">
        <v>245</v>
      </c>
      <c r="AK8" s="26" t="s">
        <v>245</v>
      </c>
      <c r="AL8" s="30" t="s">
        <v>245</v>
      </c>
      <c r="AM8" s="34" t="s">
        <v>245</v>
      </c>
      <c r="AN8" s="51"/>
      <c r="AO8" s="51"/>
      <c r="AP8" s="51"/>
      <c r="AQ8" s="51"/>
      <c r="AR8" s="51"/>
      <c r="AS8" s="51">
        <v>2.19</v>
      </c>
      <c r="AT8" s="51">
        <v>200.75</v>
      </c>
    </row>
    <row r="9" spans="1:50" ht="29.1" customHeight="1">
      <c r="A9" s="5" t="s">
        <v>16</v>
      </c>
      <c r="B9" s="293">
        <v>178.85</v>
      </c>
      <c r="C9" s="293" t="s">
        <v>409</v>
      </c>
      <c r="D9" s="293" t="s">
        <v>409</v>
      </c>
      <c r="E9" s="293" t="s">
        <v>409</v>
      </c>
      <c r="F9" s="293" t="s">
        <v>409</v>
      </c>
      <c r="G9" s="293" t="s">
        <v>409</v>
      </c>
      <c r="H9" s="293" t="s">
        <v>409</v>
      </c>
      <c r="I9" s="293" t="s">
        <v>409</v>
      </c>
      <c r="J9" s="295" t="s">
        <v>245</v>
      </c>
      <c r="K9" s="295" t="s">
        <v>245</v>
      </c>
      <c r="L9" s="295" t="s">
        <v>245</v>
      </c>
      <c r="M9" s="295" t="s">
        <v>245</v>
      </c>
      <c r="N9" s="295" t="s">
        <v>245</v>
      </c>
      <c r="O9" s="295" t="s">
        <v>245</v>
      </c>
      <c r="P9" s="295" t="s">
        <v>245</v>
      </c>
      <c r="Q9" s="290">
        <v>2</v>
      </c>
      <c r="R9" s="290">
        <v>0</v>
      </c>
      <c r="S9" s="290">
        <v>1</v>
      </c>
      <c r="T9" s="290">
        <v>1</v>
      </c>
      <c r="U9" s="290">
        <v>0</v>
      </c>
      <c r="V9" s="290">
        <v>0</v>
      </c>
      <c r="W9" s="290">
        <v>0</v>
      </c>
      <c r="X9" s="290">
        <v>0</v>
      </c>
      <c r="Y9" s="12">
        <v>2000</v>
      </c>
      <c r="Z9" s="67">
        <v>0.54</v>
      </c>
      <c r="AA9" s="18" t="s">
        <v>175</v>
      </c>
      <c r="AC9" s="66">
        <v>20</v>
      </c>
      <c r="AD9" s="10">
        <v>20</v>
      </c>
      <c r="AE9" s="12" t="s">
        <v>104</v>
      </c>
      <c r="AF9" s="12" t="s">
        <v>320</v>
      </c>
      <c r="AG9" s="67">
        <v>0.61</v>
      </c>
      <c r="AH9" s="18" t="s">
        <v>175</v>
      </c>
      <c r="AI9" s="19"/>
      <c r="AJ9" s="22" t="s">
        <v>245</v>
      </c>
      <c r="AK9" s="26" t="s">
        <v>245</v>
      </c>
      <c r="AL9" s="30" t="s">
        <v>245</v>
      </c>
      <c r="AM9" s="34" t="s">
        <v>245</v>
      </c>
      <c r="AN9" s="51">
        <v>1</v>
      </c>
      <c r="AO9" s="51"/>
      <c r="AP9" s="51"/>
      <c r="AQ9" s="51"/>
      <c r="AR9" s="51"/>
      <c r="AS9" s="51">
        <v>2.19</v>
      </c>
      <c r="AT9" s="51">
        <v>200.75</v>
      </c>
    </row>
    <row r="10" spans="1:50" ht="29.1" customHeight="1">
      <c r="A10" s="5" t="s">
        <v>22</v>
      </c>
      <c r="B10" s="293">
        <v>0</v>
      </c>
      <c r="C10" s="293" t="s">
        <v>409</v>
      </c>
      <c r="D10" s="293" t="s">
        <v>409</v>
      </c>
      <c r="E10" s="293" t="s">
        <v>409</v>
      </c>
      <c r="F10" s="293" t="s">
        <v>409</v>
      </c>
      <c r="G10" s="293" t="s">
        <v>409</v>
      </c>
      <c r="H10" s="293" t="s">
        <v>409</v>
      </c>
      <c r="I10" s="293" t="s">
        <v>409</v>
      </c>
      <c r="J10" s="295" t="s">
        <v>245</v>
      </c>
      <c r="K10" s="295" t="s">
        <v>245</v>
      </c>
      <c r="L10" s="295" t="s">
        <v>245</v>
      </c>
      <c r="M10" s="295" t="s">
        <v>245</v>
      </c>
      <c r="N10" s="295" t="s">
        <v>245</v>
      </c>
      <c r="O10" s="295" t="s">
        <v>245</v>
      </c>
      <c r="P10" s="295" t="s">
        <v>245</v>
      </c>
      <c r="Q10" s="290">
        <v>0</v>
      </c>
      <c r="R10" s="290">
        <v>0</v>
      </c>
      <c r="S10" s="290">
        <v>0</v>
      </c>
      <c r="T10" s="290">
        <v>0</v>
      </c>
      <c r="U10" s="290">
        <v>0</v>
      </c>
      <c r="V10" s="290">
        <v>0</v>
      </c>
      <c r="W10" s="290">
        <v>0</v>
      </c>
      <c r="X10" s="290">
        <v>0</v>
      </c>
      <c r="Y10" s="12">
        <v>2000</v>
      </c>
      <c r="Z10" s="67">
        <v>0.54</v>
      </c>
      <c r="AA10" s="18" t="s">
        <v>175</v>
      </c>
      <c r="AC10" s="66">
        <v>20</v>
      </c>
      <c r="AD10" s="10">
        <v>20</v>
      </c>
      <c r="AE10" s="12" t="s">
        <v>104</v>
      </c>
      <c r="AF10" s="12" t="s">
        <v>319</v>
      </c>
      <c r="AG10" s="67">
        <v>0.61</v>
      </c>
      <c r="AH10" s="18" t="s">
        <v>175</v>
      </c>
      <c r="AI10" s="19"/>
      <c r="AJ10" s="22" t="s">
        <v>245</v>
      </c>
      <c r="AK10" s="26" t="s">
        <v>245</v>
      </c>
      <c r="AL10" s="30" t="s">
        <v>245</v>
      </c>
      <c r="AM10" s="34" t="s">
        <v>245</v>
      </c>
      <c r="AN10" s="51"/>
      <c r="AO10" s="51"/>
      <c r="AP10" s="51"/>
      <c r="AQ10" s="51"/>
      <c r="AR10" s="51"/>
      <c r="AS10" s="51">
        <v>2.19</v>
      </c>
      <c r="AT10" s="51">
        <v>200.75</v>
      </c>
    </row>
    <row r="11" spans="1:50" ht="29.1" customHeight="1">
      <c r="A11" s="5" t="s">
        <v>19</v>
      </c>
      <c r="B11" s="293">
        <v>394.565</v>
      </c>
      <c r="C11" s="293" t="s">
        <v>409</v>
      </c>
      <c r="D11" s="293" t="s">
        <v>409</v>
      </c>
      <c r="E11" s="293" t="s">
        <v>409</v>
      </c>
      <c r="F11" s="293" t="s">
        <v>409</v>
      </c>
      <c r="G11" s="293" t="s">
        <v>409</v>
      </c>
      <c r="H11" s="293" t="s">
        <v>409</v>
      </c>
      <c r="I11" s="293" t="s">
        <v>409</v>
      </c>
      <c r="J11" s="295" t="s">
        <v>245</v>
      </c>
      <c r="K11" s="295" t="s">
        <v>245</v>
      </c>
      <c r="L11" s="295" t="s">
        <v>245</v>
      </c>
      <c r="M11" s="295" t="s">
        <v>245</v>
      </c>
      <c r="N11" s="295" t="s">
        <v>245</v>
      </c>
      <c r="O11" s="295" t="s">
        <v>245</v>
      </c>
      <c r="P11" s="295" t="s">
        <v>245</v>
      </c>
      <c r="Q11" s="290">
        <v>7</v>
      </c>
      <c r="R11" s="290">
        <v>3</v>
      </c>
      <c r="S11" s="290">
        <v>3</v>
      </c>
      <c r="T11" s="290">
        <v>1</v>
      </c>
      <c r="U11" s="290">
        <v>0</v>
      </c>
      <c r="V11" s="290">
        <v>0</v>
      </c>
      <c r="W11" s="290">
        <v>0</v>
      </c>
      <c r="X11" s="290">
        <v>0</v>
      </c>
      <c r="Y11" s="12">
        <v>2000</v>
      </c>
      <c r="Z11" s="67">
        <v>0.54</v>
      </c>
      <c r="AA11" s="18" t="s">
        <v>175</v>
      </c>
      <c r="AC11" s="66">
        <v>20</v>
      </c>
      <c r="AD11" s="10">
        <v>20</v>
      </c>
      <c r="AE11" s="12" t="s">
        <v>104</v>
      </c>
      <c r="AF11" s="12" t="s">
        <v>320</v>
      </c>
      <c r="AG11" s="67">
        <v>0.61</v>
      </c>
      <c r="AH11" s="18" t="s">
        <v>175</v>
      </c>
      <c r="AI11" s="19"/>
      <c r="AJ11" s="22" t="s">
        <v>245</v>
      </c>
      <c r="AK11" s="26" t="s">
        <v>245</v>
      </c>
      <c r="AL11" s="30" t="s">
        <v>245</v>
      </c>
      <c r="AM11" s="34" t="s">
        <v>245</v>
      </c>
      <c r="AN11" s="51"/>
      <c r="AO11" s="51"/>
      <c r="AP11" s="51"/>
      <c r="AQ11" s="51"/>
      <c r="AR11" s="51"/>
      <c r="AS11" s="51">
        <v>2.19</v>
      </c>
      <c r="AT11" s="51">
        <v>200.75</v>
      </c>
    </row>
    <row r="12" spans="1:50" ht="29.1" customHeight="1">
      <c r="A12" s="5" t="s">
        <v>3</v>
      </c>
      <c r="B12" s="293">
        <v>146</v>
      </c>
      <c r="C12" s="293" t="s">
        <v>409</v>
      </c>
      <c r="D12" s="293" t="s">
        <v>409</v>
      </c>
      <c r="E12" s="293" t="s">
        <v>409</v>
      </c>
      <c r="F12" s="293" t="s">
        <v>409</v>
      </c>
      <c r="G12" s="293" t="s">
        <v>409</v>
      </c>
      <c r="H12" s="293" t="s">
        <v>409</v>
      </c>
      <c r="I12" s="293" t="s">
        <v>409</v>
      </c>
      <c r="J12" s="295" t="s">
        <v>245</v>
      </c>
      <c r="K12" s="295" t="s">
        <v>245</v>
      </c>
      <c r="L12" s="295" t="s">
        <v>245</v>
      </c>
      <c r="M12" s="295" t="s">
        <v>245</v>
      </c>
      <c r="N12" s="295" t="s">
        <v>245</v>
      </c>
      <c r="O12" s="295" t="s">
        <v>245</v>
      </c>
      <c r="P12" s="295" t="s">
        <v>245</v>
      </c>
      <c r="Q12" s="290">
        <v>2</v>
      </c>
      <c r="R12" s="290">
        <v>0</v>
      </c>
      <c r="S12" s="290">
        <v>2</v>
      </c>
      <c r="T12" s="290">
        <v>0</v>
      </c>
      <c r="U12" s="290">
        <v>0</v>
      </c>
      <c r="V12" s="290">
        <v>0</v>
      </c>
      <c r="W12" s="290">
        <v>0</v>
      </c>
      <c r="X12" s="290">
        <v>0</v>
      </c>
      <c r="Y12" s="12">
        <v>2000</v>
      </c>
      <c r="Z12" s="67">
        <v>0.54</v>
      </c>
      <c r="AA12" s="18" t="s">
        <v>175</v>
      </c>
      <c r="AC12" s="66">
        <v>20</v>
      </c>
      <c r="AD12" s="10">
        <v>20</v>
      </c>
      <c r="AE12" s="12" t="s">
        <v>104</v>
      </c>
      <c r="AF12" s="12" t="s">
        <v>319</v>
      </c>
      <c r="AG12" s="67">
        <v>0.61</v>
      </c>
      <c r="AH12" s="18" t="s">
        <v>175</v>
      </c>
      <c r="AI12" s="19"/>
      <c r="AJ12" s="22" t="s">
        <v>245</v>
      </c>
      <c r="AK12" s="26" t="s">
        <v>245</v>
      </c>
      <c r="AL12" s="30" t="s">
        <v>245</v>
      </c>
      <c r="AM12" s="34" t="s">
        <v>245</v>
      </c>
      <c r="AN12" s="51"/>
      <c r="AO12" s="51"/>
      <c r="AP12" s="51"/>
      <c r="AQ12" s="51"/>
      <c r="AR12" s="51"/>
      <c r="AS12" s="51">
        <v>2.19</v>
      </c>
      <c r="AT12" s="51">
        <v>200.75</v>
      </c>
    </row>
    <row r="13" spans="1:50" ht="29.1" customHeight="1">
      <c r="A13" s="5" t="s">
        <v>20</v>
      </c>
      <c r="B13" s="293">
        <v>167.9</v>
      </c>
      <c r="C13" s="293" t="s">
        <v>409</v>
      </c>
      <c r="D13" s="293" t="s">
        <v>409</v>
      </c>
      <c r="E13" s="293" t="s">
        <v>409</v>
      </c>
      <c r="F13" s="293" t="s">
        <v>409</v>
      </c>
      <c r="G13" s="293" t="s">
        <v>409</v>
      </c>
      <c r="H13" s="293" t="s">
        <v>409</v>
      </c>
      <c r="I13" s="293" t="s">
        <v>409</v>
      </c>
      <c r="J13" s="295" t="s">
        <v>245</v>
      </c>
      <c r="K13" s="295" t="s">
        <v>245</v>
      </c>
      <c r="L13" s="295" t="s">
        <v>245</v>
      </c>
      <c r="M13" s="295" t="s">
        <v>245</v>
      </c>
      <c r="N13" s="295" t="s">
        <v>245</v>
      </c>
      <c r="O13" s="295" t="s">
        <v>245</v>
      </c>
      <c r="P13" s="295" t="s">
        <v>245</v>
      </c>
      <c r="Q13" s="290">
        <v>2</v>
      </c>
      <c r="R13" s="290">
        <v>0</v>
      </c>
      <c r="S13" s="290">
        <v>2</v>
      </c>
      <c r="T13" s="290">
        <v>0</v>
      </c>
      <c r="U13" s="290">
        <v>0</v>
      </c>
      <c r="V13" s="290">
        <v>0</v>
      </c>
      <c r="W13" s="290">
        <v>0</v>
      </c>
      <c r="X13" s="290">
        <v>0</v>
      </c>
      <c r="Y13" s="12">
        <v>2000</v>
      </c>
      <c r="Z13" s="67">
        <v>0.54</v>
      </c>
      <c r="AA13" s="18" t="s">
        <v>175</v>
      </c>
      <c r="AC13" s="66">
        <v>20</v>
      </c>
      <c r="AD13" s="10">
        <v>20</v>
      </c>
      <c r="AE13" s="12" t="s">
        <v>104</v>
      </c>
      <c r="AF13" s="12" t="s">
        <v>320</v>
      </c>
      <c r="AG13" s="67">
        <v>0.61</v>
      </c>
      <c r="AH13" s="18" t="s">
        <v>175</v>
      </c>
      <c r="AI13" s="19"/>
      <c r="AJ13" s="22" t="s">
        <v>245</v>
      </c>
      <c r="AK13" s="26" t="s">
        <v>245</v>
      </c>
      <c r="AL13" s="30" t="s">
        <v>245</v>
      </c>
      <c r="AM13" s="34" t="s">
        <v>245</v>
      </c>
      <c r="AN13" s="51"/>
      <c r="AO13" s="51"/>
      <c r="AP13" s="51"/>
      <c r="AQ13" s="51"/>
      <c r="AR13" s="51"/>
      <c r="AS13" s="51">
        <v>2.19</v>
      </c>
      <c r="AT13" s="51">
        <v>200.75</v>
      </c>
    </row>
    <row r="14" spans="1:50" ht="29.1" customHeight="1">
      <c r="A14" s="5" t="s">
        <v>13</v>
      </c>
      <c r="B14" s="293">
        <v>0</v>
      </c>
      <c r="C14" s="293" t="s">
        <v>409</v>
      </c>
      <c r="D14" s="293" t="s">
        <v>409</v>
      </c>
      <c r="E14" s="293" t="s">
        <v>409</v>
      </c>
      <c r="F14" s="293" t="s">
        <v>409</v>
      </c>
      <c r="G14" s="293" t="s">
        <v>409</v>
      </c>
      <c r="H14" s="293" t="s">
        <v>409</v>
      </c>
      <c r="I14" s="293" t="s">
        <v>409</v>
      </c>
      <c r="J14" s="295" t="s">
        <v>245</v>
      </c>
      <c r="K14" s="295" t="s">
        <v>245</v>
      </c>
      <c r="L14" s="295" t="s">
        <v>245</v>
      </c>
      <c r="M14" s="295" t="s">
        <v>245</v>
      </c>
      <c r="N14" s="295" t="s">
        <v>245</v>
      </c>
      <c r="O14" s="295" t="s">
        <v>245</v>
      </c>
      <c r="P14" s="295" t="s">
        <v>245</v>
      </c>
      <c r="Q14" s="290">
        <v>0</v>
      </c>
      <c r="R14" s="290">
        <v>0</v>
      </c>
      <c r="S14" s="290">
        <v>0</v>
      </c>
      <c r="T14" s="290">
        <v>0</v>
      </c>
      <c r="U14" s="290">
        <v>0</v>
      </c>
      <c r="V14" s="290">
        <v>0</v>
      </c>
      <c r="W14" s="290">
        <v>0</v>
      </c>
      <c r="X14" s="290">
        <v>0</v>
      </c>
      <c r="Y14" s="12">
        <v>2000</v>
      </c>
      <c r="Z14" s="67">
        <v>0.54</v>
      </c>
      <c r="AA14" s="18" t="s">
        <v>175</v>
      </c>
      <c r="AC14" s="66">
        <v>20</v>
      </c>
      <c r="AD14" s="10">
        <v>20</v>
      </c>
      <c r="AE14" s="12" t="s">
        <v>104</v>
      </c>
      <c r="AF14" s="12" t="s">
        <v>319</v>
      </c>
      <c r="AG14" s="67">
        <v>0.61</v>
      </c>
      <c r="AH14" s="18" t="s">
        <v>175</v>
      </c>
      <c r="AI14" s="19"/>
      <c r="AJ14" s="22" t="s">
        <v>245</v>
      </c>
      <c r="AK14" s="26" t="s">
        <v>245</v>
      </c>
      <c r="AL14" s="30" t="s">
        <v>245</v>
      </c>
      <c r="AM14" s="34" t="s">
        <v>245</v>
      </c>
      <c r="AN14" s="51"/>
      <c r="AO14" s="51"/>
      <c r="AP14" s="51"/>
      <c r="AQ14" s="51"/>
      <c r="AR14" s="51"/>
      <c r="AS14" s="51">
        <v>2.19</v>
      </c>
      <c r="AT14" s="51">
        <v>200.75</v>
      </c>
    </row>
    <row r="15" spans="1:50" ht="29.1" customHeight="1">
      <c r="A15" s="5" t="s">
        <v>4</v>
      </c>
      <c r="B15" s="293">
        <v>4001.4950000000003</v>
      </c>
      <c r="C15" s="293" t="s">
        <v>409</v>
      </c>
      <c r="D15" s="293" t="s">
        <v>409</v>
      </c>
      <c r="E15" s="293" t="s">
        <v>409</v>
      </c>
      <c r="F15" s="293" t="s">
        <v>409</v>
      </c>
      <c r="G15" s="293" t="s">
        <v>409</v>
      </c>
      <c r="H15" s="293" t="s">
        <v>409</v>
      </c>
      <c r="I15" s="293" t="s">
        <v>409</v>
      </c>
      <c r="J15" s="295" t="s">
        <v>245</v>
      </c>
      <c r="K15" s="295" t="s">
        <v>245</v>
      </c>
      <c r="L15" s="295" t="s">
        <v>245</v>
      </c>
      <c r="M15" s="295" t="s">
        <v>245</v>
      </c>
      <c r="N15" s="295" t="s">
        <v>245</v>
      </c>
      <c r="O15" s="295" t="s">
        <v>245</v>
      </c>
      <c r="P15" s="295" t="s">
        <v>245</v>
      </c>
      <c r="Q15" s="290">
        <v>53</v>
      </c>
      <c r="R15" s="290">
        <v>18</v>
      </c>
      <c r="S15" s="290">
        <v>29</v>
      </c>
      <c r="T15" s="290">
        <v>4</v>
      </c>
      <c r="U15" s="290">
        <v>2</v>
      </c>
      <c r="V15" s="290">
        <v>0</v>
      </c>
      <c r="W15" s="290">
        <v>0</v>
      </c>
      <c r="X15" s="290">
        <v>0</v>
      </c>
      <c r="Y15" s="12">
        <v>2000</v>
      </c>
      <c r="Z15" s="67">
        <v>0.54</v>
      </c>
      <c r="AA15" s="18" t="s">
        <v>175</v>
      </c>
      <c r="AC15" s="66">
        <v>20</v>
      </c>
      <c r="AD15" s="10">
        <v>20</v>
      </c>
      <c r="AE15" s="12" t="s">
        <v>104</v>
      </c>
      <c r="AF15" s="12" t="s">
        <v>320</v>
      </c>
      <c r="AG15" s="67">
        <v>0.61</v>
      </c>
      <c r="AH15" s="18" t="s">
        <v>175</v>
      </c>
      <c r="AI15" s="19"/>
      <c r="AJ15" s="22" t="s">
        <v>245</v>
      </c>
      <c r="AK15" s="26" t="s">
        <v>245</v>
      </c>
      <c r="AL15" s="30" t="s">
        <v>245</v>
      </c>
      <c r="AM15" s="34" t="s">
        <v>245</v>
      </c>
      <c r="AN15" s="51">
        <v>0</v>
      </c>
      <c r="AO15" s="51">
        <v>2</v>
      </c>
      <c r="AP15" s="51"/>
      <c r="AQ15" s="51"/>
      <c r="AR15" s="51"/>
      <c r="AS15" s="51">
        <v>2.19</v>
      </c>
      <c r="AT15" s="51">
        <v>200.75</v>
      </c>
    </row>
    <row r="16" spans="1:50" ht="29.1" customHeight="1">
      <c r="A16" s="6" t="s">
        <v>0</v>
      </c>
      <c r="B16" s="293">
        <v>4500.085</v>
      </c>
      <c r="C16" s="293" t="s">
        <v>409</v>
      </c>
      <c r="D16" s="293" t="s">
        <v>409</v>
      </c>
      <c r="E16" s="293" t="s">
        <v>409</v>
      </c>
      <c r="F16" s="293" t="s">
        <v>409</v>
      </c>
      <c r="G16" s="293" t="s">
        <v>409</v>
      </c>
      <c r="H16" s="293" t="s">
        <v>409</v>
      </c>
      <c r="I16" s="293" t="s">
        <v>409</v>
      </c>
      <c r="J16" s="295" t="s">
        <v>245</v>
      </c>
      <c r="K16" s="295" t="s">
        <v>245</v>
      </c>
      <c r="L16" s="295" t="s">
        <v>245</v>
      </c>
      <c r="M16" s="295" t="s">
        <v>245</v>
      </c>
      <c r="N16" s="295" t="s">
        <v>245</v>
      </c>
      <c r="O16" s="295" t="s">
        <v>245</v>
      </c>
      <c r="P16" s="295" t="s">
        <v>245</v>
      </c>
      <c r="Q16" s="290">
        <v>59</v>
      </c>
      <c r="R16" s="290">
        <v>11</v>
      </c>
      <c r="S16" s="290">
        <v>41</v>
      </c>
      <c r="T16" s="290">
        <v>7</v>
      </c>
      <c r="U16" s="290">
        <v>0</v>
      </c>
      <c r="V16" s="290">
        <v>0</v>
      </c>
      <c r="W16" s="290">
        <v>0</v>
      </c>
      <c r="X16" s="290">
        <v>0</v>
      </c>
      <c r="Y16" s="12">
        <v>2000</v>
      </c>
      <c r="Z16" s="67">
        <v>0.54</v>
      </c>
      <c r="AA16" s="18" t="s">
        <v>175</v>
      </c>
      <c r="AC16" s="66">
        <v>20</v>
      </c>
      <c r="AD16" s="10">
        <v>20</v>
      </c>
      <c r="AE16" s="12" t="s">
        <v>104</v>
      </c>
      <c r="AF16" s="12" t="s">
        <v>319</v>
      </c>
      <c r="AG16" s="67">
        <v>0.61</v>
      </c>
      <c r="AH16" s="18" t="s">
        <v>175</v>
      </c>
      <c r="AI16" s="19"/>
      <c r="AJ16" s="22" t="s">
        <v>245</v>
      </c>
      <c r="AK16" s="26" t="s">
        <v>245</v>
      </c>
      <c r="AL16" s="30" t="s">
        <v>245</v>
      </c>
      <c r="AM16" s="34" t="s">
        <v>245</v>
      </c>
      <c r="AN16" s="51">
        <v>5</v>
      </c>
      <c r="AO16" s="51">
        <v>2</v>
      </c>
      <c r="AP16" s="51"/>
      <c r="AQ16" s="51"/>
      <c r="AR16" s="51"/>
      <c r="AS16" s="51">
        <v>2.19</v>
      </c>
      <c r="AT16" s="51">
        <v>200.75</v>
      </c>
    </row>
    <row r="17" spans="1:46" ht="29.1" customHeight="1">
      <c r="A17" s="5" t="s">
        <v>15</v>
      </c>
      <c r="B17" s="293">
        <v>211.7</v>
      </c>
      <c r="C17" s="293" t="s">
        <v>409</v>
      </c>
      <c r="D17" s="293" t="s">
        <v>409</v>
      </c>
      <c r="E17" s="293" t="s">
        <v>409</v>
      </c>
      <c r="F17" s="293" t="s">
        <v>409</v>
      </c>
      <c r="G17" s="293" t="s">
        <v>409</v>
      </c>
      <c r="H17" s="293" t="s">
        <v>409</v>
      </c>
      <c r="I17" s="293" t="s">
        <v>409</v>
      </c>
      <c r="J17" s="295" t="s">
        <v>245</v>
      </c>
      <c r="K17" s="295" t="s">
        <v>245</v>
      </c>
      <c r="L17" s="295" t="s">
        <v>245</v>
      </c>
      <c r="M17" s="295" t="s">
        <v>245</v>
      </c>
      <c r="N17" s="295" t="s">
        <v>245</v>
      </c>
      <c r="O17" s="295" t="s">
        <v>245</v>
      </c>
      <c r="P17" s="295" t="s">
        <v>245</v>
      </c>
      <c r="Q17" s="290">
        <v>2</v>
      </c>
      <c r="R17" s="290">
        <v>0</v>
      </c>
      <c r="S17" s="290">
        <v>1</v>
      </c>
      <c r="T17" s="290">
        <v>1</v>
      </c>
      <c r="U17" s="290">
        <v>0</v>
      </c>
      <c r="V17" s="290">
        <v>0</v>
      </c>
      <c r="W17" s="290">
        <v>0</v>
      </c>
      <c r="X17" s="290">
        <v>0</v>
      </c>
      <c r="Y17" s="12">
        <v>2000</v>
      </c>
      <c r="Z17" s="67">
        <v>0.54</v>
      </c>
      <c r="AA17" s="18" t="s">
        <v>175</v>
      </c>
      <c r="AC17" s="66">
        <v>20</v>
      </c>
      <c r="AD17" s="10">
        <v>20</v>
      </c>
      <c r="AE17" s="12" t="s">
        <v>104</v>
      </c>
      <c r="AF17" s="12" t="s">
        <v>320</v>
      </c>
      <c r="AG17" s="67">
        <v>0.61</v>
      </c>
      <c r="AH17" s="18" t="s">
        <v>175</v>
      </c>
      <c r="AI17" s="19"/>
      <c r="AJ17" s="22" t="s">
        <v>245</v>
      </c>
      <c r="AK17" s="26" t="s">
        <v>245</v>
      </c>
      <c r="AL17" s="30" t="s">
        <v>245</v>
      </c>
      <c r="AM17" s="34" t="s">
        <v>245</v>
      </c>
      <c r="AN17" s="51"/>
      <c r="AO17" s="51"/>
      <c r="AP17" s="51"/>
      <c r="AQ17" s="51"/>
      <c r="AR17" s="51"/>
      <c r="AS17" s="51">
        <v>2.19</v>
      </c>
      <c r="AT17" s="51">
        <v>200.75</v>
      </c>
    </row>
    <row r="18" spans="1:46" ht="29.1" customHeight="1">
      <c r="A18" s="5" t="s">
        <v>21</v>
      </c>
      <c r="B18" s="293">
        <v>167.9</v>
      </c>
      <c r="C18" s="293" t="s">
        <v>409</v>
      </c>
      <c r="D18" s="293" t="s">
        <v>409</v>
      </c>
      <c r="E18" s="293" t="s">
        <v>409</v>
      </c>
      <c r="F18" s="293" t="s">
        <v>409</v>
      </c>
      <c r="G18" s="293" t="s">
        <v>409</v>
      </c>
      <c r="H18" s="293" t="s">
        <v>409</v>
      </c>
      <c r="I18" s="293" t="s">
        <v>409</v>
      </c>
      <c r="J18" s="295" t="s">
        <v>245</v>
      </c>
      <c r="K18" s="295" t="s">
        <v>245</v>
      </c>
      <c r="L18" s="295" t="s">
        <v>245</v>
      </c>
      <c r="M18" s="295" t="s">
        <v>245</v>
      </c>
      <c r="N18" s="295" t="s">
        <v>245</v>
      </c>
      <c r="O18" s="295" t="s">
        <v>245</v>
      </c>
      <c r="P18" s="295" t="s">
        <v>245</v>
      </c>
      <c r="Q18" s="290">
        <v>2</v>
      </c>
      <c r="R18" s="290">
        <v>0</v>
      </c>
      <c r="S18" s="290">
        <v>2</v>
      </c>
      <c r="T18" s="290">
        <v>0</v>
      </c>
      <c r="U18" s="290">
        <v>0</v>
      </c>
      <c r="V18" s="290">
        <v>0</v>
      </c>
      <c r="W18" s="290">
        <v>0</v>
      </c>
      <c r="X18" s="290">
        <v>0</v>
      </c>
      <c r="Y18" s="12">
        <v>2000</v>
      </c>
      <c r="Z18" s="67">
        <v>0.54</v>
      </c>
      <c r="AA18" s="18" t="s">
        <v>175</v>
      </c>
      <c r="AC18" s="66">
        <v>20</v>
      </c>
      <c r="AD18" s="10">
        <v>20</v>
      </c>
      <c r="AE18" s="12" t="s">
        <v>104</v>
      </c>
      <c r="AF18" s="12" t="s">
        <v>319</v>
      </c>
      <c r="AG18" s="67">
        <v>0.61</v>
      </c>
      <c r="AH18" s="18" t="s">
        <v>175</v>
      </c>
      <c r="AI18" s="19"/>
      <c r="AJ18" s="22" t="s">
        <v>245</v>
      </c>
      <c r="AK18" s="26" t="s">
        <v>245</v>
      </c>
      <c r="AL18" s="30" t="s">
        <v>245</v>
      </c>
      <c r="AM18" s="34" t="s">
        <v>245</v>
      </c>
      <c r="AN18" s="51"/>
      <c r="AO18" s="51"/>
      <c r="AP18" s="51"/>
      <c r="AQ18" s="51"/>
      <c r="AR18" s="51"/>
      <c r="AS18" s="51">
        <v>2.19</v>
      </c>
      <c r="AT18" s="51">
        <v>200.75</v>
      </c>
    </row>
    <row r="19" spans="1:46" ht="29.1" customHeight="1">
      <c r="A19" s="5" t="s">
        <v>10</v>
      </c>
      <c r="B19" s="293">
        <v>167.9</v>
      </c>
      <c r="C19" s="293" t="s">
        <v>409</v>
      </c>
      <c r="D19" s="293" t="s">
        <v>409</v>
      </c>
      <c r="E19" s="293" t="s">
        <v>409</v>
      </c>
      <c r="F19" s="293" t="s">
        <v>409</v>
      </c>
      <c r="G19" s="293" t="s">
        <v>409</v>
      </c>
      <c r="H19" s="293" t="s">
        <v>409</v>
      </c>
      <c r="I19" s="293" t="s">
        <v>409</v>
      </c>
      <c r="J19" s="295" t="s">
        <v>245</v>
      </c>
      <c r="K19" s="295" t="s">
        <v>245</v>
      </c>
      <c r="L19" s="295" t="s">
        <v>245</v>
      </c>
      <c r="M19" s="295" t="s">
        <v>245</v>
      </c>
      <c r="N19" s="295" t="s">
        <v>245</v>
      </c>
      <c r="O19" s="295" t="s">
        <v>245</v>
      </c>
      <c r="P19" s="295" t="s">
        <v>245</v>
      </c>
      <c r="Q19" s="290">
        <v>2</v>
      </c>
      <c r="R19" s="290">
        <v>0</v>
      </c>
      <c r="S19" s="290">
        <v>2</v>
      </c>
      <c r="T19" s="290">
        <v>0</v>
      </c>
      <c r="U19" s="290">
        <v>0</v>
      </c>
      <c r="V19" s="290">
        <v>0</v>
      </c>
      <c r="W19" s="290">
        <v>0</v>
      </c>
      <c r="X19" s="290">
        <v>0</v>
      </c>
      <c r="Y19" s="12">
        <v>2000</v>
      </c>
      <c r="Z19" s="67">
        <v>0.54</v>
      </c>
      <c r="AA19" s="18" t="s">
        <v>175</v>
      </c>
      <c r="AC19" s="66">
        <v>20</v>
      </c>
      <c r="AD19" s="10">
        <v>20</v>
      </c>
      <c r="AE19" s="12" t="s">
        <v>104</v>
      </c>
      <c r="AF19" s="12" t="s">
        <v>320</v>
      </c>
      <c r="AG19" s="67">
        <v>0.61</v>
      </c>
      <c r="AH19" s="18" t="s">
        <v>175</v>
      </c>
      <c r="AI19" s="19"/>
      <c r="AJ19" s="22" t="s">
        <v>245</v>
      </c>
      <c r="AK19" s="26" t="s">
        <v>245</v>
      </c>
      <c r="AL19" s="30" t="s">
        <v>245</v>
      </c>
      <c r="AM19" s="34" t="s">
        <v>245</v>
      </c>
      <c r="AN19" s="51"/>
      <c r="AO19" s="51"/>
      <c r="AP19" s="51"/>
      <c r="AQ19" s="51"/>
      <c r="AR19" s="51"/>
      <c r="AS19" s="51">
        <v>2.19</v>
      </c>
      <c r="AT19" s="51">
        <v>200.75</v>
      </c>
    </row>
    <row r="20" spans="1:46" ht="29.1" customHeight="1">
      <c r="A20" s="5" t="s">
        <v>2</v>
      </c>
      <c r="B20" s="293">
        <v>4581.8450000000003</v>
      </c>
      <c r="C20" s="293" t="s">
        <v>409</v>
      </c>
      <c r="D20" s="293" t="s">
        <v>409</v>
      </c>
      <c r="E20" s="293" t="s">
        <v>409</v>
      </c>
      <c r="F20" s="293" t="s">
        <v>409</v>
      </c>
      <c r="G20" s="293" t="s">
        <v>409</v>
      </c>
      <c r="H20" s="293" t="s">
        <v>409</v>
      </c>
      <c r="I20" s="293" t="s">
        <v>409</v>
      </c>
      <c r="J20" s="295" t="s">
        <v>245</v>
      </c>
      <c r="K20" s="295" t="s">
        <v>245</v>
      </c>
      <c r="L20" s="295" t="s">
        <v>245</v>
      </c>
      <c r="M20" s="295" t="s">
        <v>245</v>
      </c>
      <c r="N20" s="295" t="s">
        <v>245</v>
      </c>
      <c r="O20" s="295" t="s">
        <v>245</v>
      </c>
      <c r="P20" s="295" t="s">
        <v>245</v>
      </c>
      <c r="Q20" s="290">
        <v>49</v>
      </c>
      <c r="R20" s="290">
        <v>3</v>
      </c>
      <c r="S20" s="290">
        <v>41</v>
      </c>
      <c r="T20" s="290">
        <v>3</v>
      </c>
      <c r="U20" s="290">
        <v>1</v>
      </c>
      <c r="V20" s="290">
        <v>1</v>
      </c>
      <c r="W20" s="290">
        <v>0</v>
      </c>
      <c r="X20" s="290">
        <v>0</v>
      </c>
      <c r="Y20" s="12">
        <v>2000</v>
      </c>
      <c r="Z20" s="67">
        <v>0.54</v>
      </c>
      <c r="AA20" s="18" t="s">
        <v>175</v>
      </c>
      <c r="AC20" s="66">
        <v>20</v>
      </c>
      <c r="AD20" s="10">
        <v>20</v>
      </c>
      <c r="AE20" s="12" t="s">
        <v>104</v>
      </c>
      <c r="AF20" s="12" t="s">
        <v>319</v>
      </c>
      <c r="AG20" s="67">
        <v>0.61</v>
      </c>
      <c r="AH20" s="18" t="s">
        <v>175</v>
      </c>
      <c r="AI20" s="19"/>
      <c r="AJ20" s="22" t="s">
        <v>245</v>
      </c>
      <c r="AK20" s="26" t="s">
        <v>245</v>
      </c>
      <c r="AL20" s="30" t="s">
        <v>245</v>
      </c>
      <c r="AM20" s="34" t="s">
        <v>245</v>
      </c>
      <c r="AN20" s="51">
        <v>1</v>
      </c>
      <c r="AO20" s="51">
        <v>1</v>
      </c>
      <c r="AP20" s="51"/>
      <c r="AQ20" s="51"/>
      <c r="AR20" s="51"/>
      <c r="AS20" s="51">
        <v>2.19</v>
      </c>
      <c r="AT20" s="51">
        <v>200.75</v>
      </c>
    </row>
    <row r="21" spans="1:46" ht="29.1" customHeight="1">
      <c r="A21" s="5" t="s">
        <v>23</v>
      </c>
      <c r="B21" s="293">
        <v>0</v>
      </c>
      <c r="C21" s="293" t="s">
        <v>409</v>
      </c>
      <c r="D21" s="293" t="s">
        <v>409</v>
      </c>
      <c r="E21" s="293" t="s">
        <v>409</v>
      </c>
      <c r="F21" s="293" t="s">
        <v>409</v>
      </c>
      <c r="G21" s="293" t="s">
        <v>409</v>
      </c>
      <c r="H21" s="293" t="s">
        <v>409</v>
      </c>
      <c r="I21" s="293" t="s">
        <v>409</v>
      </c>
      <c r="J21" s="295" t="s">
        <v>245</v>
      </c>
      <c r="K21" s="295" t="s">
        <v>245</v>
      </c>
      <c r="L21" s="295" t="s">
        <v>245</v>
      </c>
      <c r="M21" s="295" t="s">
        <v>245</v>
      </c>
      <c r="N21" s="295" t="s">
        <v>245</v>
      </c>
      <c r="O21" s="295" t="s">
        <v>245</v>
      </c>
      <c r="P21" s="295" t="s">
        <v>245</v>
      </c>
      <c r="Q21" s="290">
        <v>0</v>
      </c>
      <c r="R21" s="290">
        <v>0</v>
      </c>
      <c r="S21" s="290">
        <v>0</v>
      </c>
      <c r="T21" s="290">
        <v>0</v>
      </c>
      <c r="U21" s="290">
        <v>0</v>
      </c>
      <c r="V21" s="290">
        <v>0</v>
      </c>
      <c r="W21" s="290">
        <v>0</v>
      </c>
      <c r="X21" s="290">
        <v>0</v>
      </c>
      <c r="Y21" s="12">
        <v>2000</v>
      </c>
      <c r="Z21" s="67">
        <v>0.54</v>
      </c>
      <c r="AA21" s="18" t="s">
        <v>175</v>
      </c>
      <c r="AC21" s="66">
        <v>20</v>
      </c>
      <c r="AD21" s="10">
        <v>20</v>
      </c>
      <c r="AE21" s="12" t="s">
        <v>104</v>
      </c>
      <c r="AF21" s="12" t="s">
        <v>320</v>
      </c>
      <c r="AG21" s="67">
        <v>0.61</v>
      </c>
      <c r="AH21" s="18" t="s">
        <v>175</v>
      </c>
      <c r="AI21" s="19"/>
      <c r="AJ21" s="22" t="s">
        <v>245</v>
      </c>
      <c r="AK21" s="26" t="s">
        <v>245</v>
      </c>
      <c r="AL21" s="30" t="s">
        <v>245</v>
      </c>
      <c r="AM21" s="34" t="s">
        <v>245</v>
      </c>
      <c r="AN21" s="51"/>
      <c r="AO21" s="51"/>
      <c r="AP21" s="51"/>
      <c r="AQ21" s="51"/>
      <c r="AR21" s="51"/>
      <c r="AS21" s="51">
        <v>2.19</v>
      </c>
      <c r="AT21" s="51">
        <v>200.75</v>
      </c>
    </row>
    <row r="22" spans="1:46" ht="29.1" customHeight="1">
      <c r="A22" s="5" t="s">
        <v>17</v>
      </c>
      <c r="B22" s="293">
        <v>167.9</v>
      </c>
      <c r="C22" s="293" t="s">
        <v>409</v>
      </c>
      <c r="D22" s="293" t="s">
        <v>409</v>
      </c>
      <c r="E22" s="293" t="s">
        <v>409</v>
      </c>
      <c r="F22" s="293" t="s">
        <v>409</v>
      </c>
      <c r="G22" s="293" t="s">
        <v>409</v>
      </c>
      <c r="H22" s="293" t="s">
        <v>409</v>
      </c>
      <c r="I22" s="293" t="s">
        <v>409</v>
      </c>
      <c r="J22" s="295" t="s">
        <v>245</v>
      </c>
      <c r="K22" s="295" t="s">
        <v>245</v>
      </c>
      <c r="L22" s="295" t="s">
        <v>245</v>
      </c>
      <c r="M22" s="295" t="s">
        <v>245</v>
      </c>
      <c r="N22" s="295" t="s">
        <v>245</v>
      </c>
      <c r="O22" s="295" t="s">
        <v>245</v>
      </c>
      <c r="P22" s="295" t="s">
        <v>245</v>
      </c>
      <c r="Q22" s="290">
        <v>2</v>
      </c>
      <c r="R22" s="290">
        <v>0</v>
      </c>
      <c r="S22" s="290">
        <v>2</v>
      </c>
      <c r="T22" s="290">
        <v>0</v>
      </c>
      <c r="U22" s="290">
        <v>0</v>
      </c>
      <c r="V22" s="290">
        <v>0</v>
      </c>
      <c r="W22" s="290">
        <v>0</v>
      </c>
      <c r="X22" s="290">
        <v>0</v>
      </c>
      <c r="Y22" s="12">
        <v>2000</v>
      </c>
      <c r="Z22" s="67">
        <v>0.54</v>
      </c>
      <c r="AA22" s="18" t="s">
        <v>175</v>
      </c>
      <c r="AC22" s="66">
        <v>20</v>
      </c>
      <c r="AD22" s="10">
        <v>20</v>
      </c>
      <c r="AE22" s="12" t="s">
        <v>104</v>
      </c>
      <c r="AF22" s="12" t="s">
        <v>319</v>
      </c>
      <c r="AG22" s="67">
        <v>0.61</v>
      </c>
      <c r="AH22" s="18" t="s">
        <v>175</v>
      </c>
      <c r="AI22" s="19"/>
      <c r="AJ22" s="22" t="s">
        <v>245</v>
      </c>
      <c r="AK22" s="26" t="s">
        <v>245</v>
      </c>
      <c r="AL22" s="30" t="s">
        <v>245</v>
      </c>
      <c r="AM22" s="34" t="s">
        <v>245</v>
      </c>
      <c r="AN22" s="51"/>
      <c r="AO22" s="51"/>
      <c r="AP22" s="51"/>
      <c r="AQ22" s="51"/>
      <c r="AR22" s="51"/>
      <c r="AS22" s="51">
        <v>2.19</v>
      </c>
      <c r="AT22" s="51">
        <v>200.75</v>
      </c>
    </row>
    <row r="23" spans="1:46" ht="29.1" customHeight="1">
      <c r="A23" s="5" t="s">
        <v>24</v>
      </c>
      <c r="B23" s="293">
        <v>0</v>
      </c>
      <c r="C23" s="293" t="s">
        <v>409</v>
      </c>
      <c r="D23" s="293" t="s">
        <v>409</v>
      </c>
      <c r="E23" s="293" t="s">
        <v>409</v>
      </c>
      <c r="F23" s="293" t="s">
        <v>409</v>
      </c>
      <c r="G23" s="293" t="s">
        <v>409</v>
      </c>
      <c r="H23" s="293" t="s">
        <v>409</v>
      </c>
      <c r="I23" s="293" t="s">
        <v>409</v>
      </c>
      <c r="J23" s="295" t="s">
        <v>245</v>
      </c>
      <c r="K23" s="295" t="s">
        <v>245</v>
      </c>
      <c r="L23" s="295" t="s">
        <v>245</v>
      </c>
      <c r="M23" s="295" t="s">
        <v>245</v>
      </c>
      <c r="N23" s="295" t="s">
        <v>245</v>
      </c>
      <c r="O23" s="295" t="s">
        <v>245</v>
      </c>
      <c r="P23" s="295" t="s">
        <v>245</v>
      </c>
      <c r="Q23" s="290">
        <v>0</v>
      </c>
      <c r="R23" s="290">
        <v>0</v>
      </c>
      <c r="S23" s="290">
        <v>0</v>
      </c>
      <c r="T23" s="290">
        <v>0</v>
      </c>
      <c r="U23" s="290">
        <v>0</v>
      </c>
      <c r="V23" s="290">
        <v>0</v>
      </c>
      <c r="W23" s="290">
        <v>0</v>
      </c>
      <c r="X23" s="290">
        <v>0</v>
      </c>
      <c r="Y23" s="12">
        <v>2000</v>
      </c>
      <c r="Z23" s="67">
        <v>0.54</v>
      </c>
      <c r="AA23" s="18" t="s">
        <v>175</v>
      </c>
      <c r="AC23" s="66">
        <v>20</v>
      </c>
      <c r="AD23" s="10">
        <v>20</v>
      </c>
      <c r="AE23" s="12" t="s">
        <v>104</v>
      </c>
      <c r="AF23" s="12" t="s">
        <v>320</v>
      </c>
      <c r="AG23" s="67">
        <v>0.61</v>
      </c>
      <c r="AH23" s="18" t="s">
        <v>175</v>
      </c>
      <c r="AI23" s="19"/>
      <c r="AJ23" s="22" t="s">
        <v>245</v>
      </c>
      <c r="AK23" s="26" t="s">
        <v>245</v>
      </c>
      <c r="AL23" s="30" t="s">
        <v>245</v>
      </c>
      <c r="AM23" s="34" t="s">
        <v>245</v>
      </c>
      <c r="AN23" s="51"/>
      <c r="AO23" s="51">
        <v>1</v>
      </c>
      <c r="AP23" s="51"/>
      <c r="AQ23" s="51"/>
      <c r="AR23" s="51"/>
      <c r="AS23" s="51">
        <v>2.19</v>
      </c>
      <c r="AT23" s="51">
        <v>200.75</v>
      </c>
    </row>
    <row r="24" spans="1:46" ht="29.1" customHeight="1">
      <c r="A24" s="5" t="s">
        <v>27</v>
      </c>
      <c r="B24" s="293">
        <v>0</v>
      </c>
      <c r="C24" s="293" t="s">
        <v>409</v>
      </c>
      <c r="D24" s="293" t="s">
        <v>409</v>
      </c>
      <c r="E24" s="293" t="s">
        <v>409</v>
      </c>
      <c r="F24" s="293" t="s">
        <v>409</v>
      </c>
      <c r="G24" s="293" t="s">
        <v>409</v>
      </c>
      <c r="H24" s="293" t="s">
        <v>409</v>
      </c>
      <c r="I24" s="293" t="s">
        <v>409</v>
      </c>
      <c r="J24" s="295" t="s">
        <v>245</v>
      </c>
      <c r="K24" s="295" t="s">
        <v>245</v>
      </c>
      <c r="L24" s="295" t="s">
        <v>245</v>
      </c>
      <c r="M24" s="295" t="s">
        <v>245</v>
      </c>
      <c r="N24" s="295" t="s">
        <v>245</v>
      </c>
      <c r="O24" s="295" t="s">
        <v>245</v>
      </c>
      <c r="P24" s="295" t="s">
        <v>245</v>
      </c>
      <c r="Q24" s="290">
        <v>0</v>
      </c>
      <c r="R24" s="290">
        <v>0</v>
      </c>
      <c r="S24" s="290">
        <v>0</v>
      </c>
      <c r="T24" s="290">
        <v>0</v>
      </c>
      <c r="U24" s="290">
        <v>0</v>
      </c>
      <c r="V24" s="290">
        <v>0</v>
      </c>
      <c r="W24" s="290">
        <v>0</v>
      </c>
      <c r="X24" s="290">
        <v>0</v>
      </c>
      <c r="Y24" s="12">
        <v>2000</v>
      </c>
      <c r="Z24" s="67">
        <v>0.54</v>
      </c>
      <c r="AA24" s="18" t="s">
        <v>175</v>
      </c>
      <c r="AC24" s="66">
        <v>20</v>
      </c>
      <c r="AD24" s="10">
        <v>20</v>
      </c>
      <c r="AE24" s="12" t="s">
        <v>104</v>
      </c>
      <c r="AF24" s="12" t="s">
        <v>319</v>
      </c>
      <c r="AG24" s="67">
        <v>0.61</v>
      </c>
      <c r="AH24" s="18" t="s">
        <v>175</v>
      </c>
      <c r="AI24" s="19"/>
      <c r="AJ24" s="22" t="s">
        <v>245</v>
      </c>
      <c r="AK24" s="26" t="s">
        <v>245</v>
      </c>
      <c r="AL24" s="30" t="s">
        <v>245</v>
      </c>
      <c r="AM24" s="34" t="s">
        <v>245</v>
      </c>
      <c r="AN24" s="51"/>
      <c r="AO24" s="51"/>
      <c r="AP24" s="51"/>
      <c r="AQ24" s="51"/>
      <c r="AR24" s="51"/>
      <c r="AS24" s="51">
        <v>2.19</v>
      </c>
      <c r="AT24" s="51">
        <v>200.75</v>
      </c>
    </row>
    <row r="25" spans="1:46" ht="29.1" customHeight="1">
      <c r="A25" s="5" t="s">
        <v>8</v>
      </c>
      <c r="B25" s="293">
        <v>1255.6000000000001</v>
      </c>
      <c r="C25" s="293" t="s">
        <v>409</v>
      </c>
      <c r="D25" s="293" t="s">
        <v>409</v>
      </c>
      <c r="E25" s="293" t="s">
        <v>409</v>
      </c>
      <c r="F25" s="293" t="s">
        <v>409</v>
      </c>
      <c r="G25" s="293" t="s">
        <v>409</v>
      </c>
      <c r="H25" s="293" t="s">
        <v>409</v>
      </c>
      <c r="I25" s="293" t="s">
        <v>409</v>
      </c>
      <c r="J25" s="295" t="s">
        <v>245</v>
      </c>
      <c r="K25" s="295" t="s">
        <v>245</v>
      </c>
      <c r="L25" s="295" t="s">
        <v>245</v>
      </c>
      <c r="M25" s="295" t="s">
        <v>245</v>
      </c>
      <c r="N25" s="295" t="s">
        <v>245</v>
      </c>
      <c r="O25" s="295" t="s">
        <v>245</v>
      </c>
      <c r="P25" s="295" t="s">
        <v>245</v>
      </c>
      <c r="Q25" s="290">
        <v>13</v>
      </c>
      <c r="R25" s="290">
        <v>0</v>
      </c>
      <c r="S25" s="290">
        <v>9</v>
      </c>
      <c r="T25" s="290">
        <v>4</v>
      </c>
      <c r="U25" s="290">
        <v>0</v>
      </c>
      <c r="V25" s="290">
        <v>0</v>
      </c>
      <c r="W25" s="290">
        <v>0</v>
      </c>
      <c r="X25" s="290">
        <v>0</v>
      </c>
      <c r="Y25" s="12">
        <v>2000</v>
      </c>
      <c r="Z25" s="67">
        <v>0.54</v>
      </c>
      <c r="AA25" s="18" t="s">
        <v>175</v>
      </c>
      <c r="AC25" s="66">
        <v>20</v>
      </c>
      <c r="AD25" s="10">
        <v>20</v>
      </c>
      <c r="AE25" s="12" t="s">
        <v>104</v>
      </c>
      <c r="AF25" s="12" t="s">
        <v>320</v>
      </c>
      <c r="AG25" s="67">
        <v>0.61</v>
      </c>
      <c r="AH25" s="18" t="s">
        <v>175</v>
      </c>
      <c r="AI25" s="19"/>
      <c r="AJ25" s="22" t="s">
        <v>245</v>
      </c>
      <c r="AK25" s="26" t="s">
        <v>245</v>
      </c>
      <c r="AL25" s="30" t="s">
        <v>245</v>
      </c>
      <c r="AM25" s="34" t="s">
        <v>245</v>
      </c>
      <c r="AN25" s="51"/>
      <c r="AO25" s="51"/>
      <c r="AP25" s="51"/>
      <c r="AQ25" s="51"/>
      <c r="AR25" s="51"/>
      <c r="AS25" s="51">
        <v>2.19</v>
      </c>
      <c r="AT25" s="51">
        <v>200.75</v>
      </c>
    </row>
    <row r="26" spans="1:46" ht="29.1" customHeight="1">
      <c r="A26" s="5" t="s">
        <v>11</v>
      </c>
      <c r="B26" s="293">
        <v>2009.69</v>
      </c>
      <c r="C26" s="293" t="s">
        <v>409</v>
      </c>
      <c r="D26" s="293" t="s">
        <v>409</v>
      </c>
      <c r="E26" s="293" t="s">
        <v>409</v>
      </c>
      <c r="F26" s="293" t="s">
        <v>409</v>
      </c>
      <c r="G26" s="293" t="s">
        <v>409</v>
      </c>
      <c r="H26" s="293" t="s">
        <v>409</v>
      </c>
      <c r="I26" s="293" t="s">
        <v>409</v>
      </c>
      <c r="J26" s="295" t="s">
        <v>245</v>
      </c>
      <c r="K26" s="295" t="s">
        <v>245</v>
      </c>
      <c r="L26" s="295" t="s">
        <v>245</v>
      </c>
      <c r="M26" s="295" t="s">
        <v>245</v>
      </c>
      <c r="N26" s="295" t="s">
        <v>245</v>
      </c>
      <c r="O26" s="295" t="s">
        <v>245</v>
      </c>
      <c r="P26" s="295" t="s">
        <v>245</v>
      </c>
      <c r="Q26" s="290">
        <v>28</v>
      </c>
      <c r="R26" s="290">
        <v>7</v>
      </c>
      <c r="S26" s="290">
        <v>18</v>
      </c>
      <c r="T26" s="290">
        <v>3</v>
      </c>
      <c r="U26" s="290">
        <v>0</v>
      </c>
      <c r="V26" s="290">
        <v>0</v>
      </c>
      <c r="W26" s="290">
        <v>0</v>
      </c>
      <c r="X26" s="290">
        <v>0</v>
      </c>
      <c r="Y26" s="12">
        <v>2000</v>
      </c>
      <c r="Z26" s="67">
        <v>0.54</v>
      </c>
      <c r="AA26" s="18" t="s">
        <v>175</v>
      </c>
      <c r="AC26" s="66">
        <v>20</v>
      </c>
      <c r="AD26" s="10">
        <v>20</v>
      </c>
      <c r="AE26" s="12" t="s">
        <v>104</v>
      </c>
      <c r="AF26" s="12" t="s">
        <v>319</v>
      </c>
      <c r="AG26" s="67">
        <v>0.61</v>
      </c>
      <c r="AH26" s="18" t="s">
        <v>175</v>
      </c>
      <c r="AI26" s="19"/>
      <c r="AJ26" s="22" t="s">
        <v>245</v>
      </c>
      <c r="AK26" s="26" t="s">
        <v>245</v>
      </c>
      <c r="AL26" s="30" t="s">
        <v>245</v>
      </c>
      <c r="AM26" s="34" t="s">
        <v>245</v>
      </c>
      <c r="AN26" s="51">
        <v>1</v>
      </c>
      <c r="AO26" s="51">
        <v>2</v>
      </c>
      <c r="AP26" s="51"/>
      <c r="AQ26" s="51"/>
      <c r="AR26" s="51"/>
      <c r="AS26" s="51">
        <v>2.19</v>
      </c>
      <c r="AT26" s="51">
        <v>200.75</v>
      </c>
    </row>
    <row r="27" spans="1:46" ht="29.1" customHeight="1">
      <c r="A27" s="5" t="s">
        <v>14</v>
      </c>
      <c r="B27" s="293">
        <v>1637.0250000000001</v>
      </c>
      <c r="C27" s="293" t="s">
        <v>409</v>
      </c>
      <c r="D27" s="293" t="s">
        <v>409</v>
      </c>
      <c r="E27" s="293" t="s">
        <v>409</v>
      </c>
      <c r="F27" s="293" t="s">
        <v>409</v>
      </c>
      <c r="G27" s="293" t="s">
        <v>409</v>
      </c>
      <c r="H27" s="293" t="s">
        <v>409</v>
      </c>
      <c r="I27" s="293" t="s">
        <v>409</v>
      </c>
      <c r="J27" s="295" t="s">
        <v>245</v>
      </c>
      <c r="K27" s="295" t="s">
        <v>245</v>
      </c>
      <c r="L27" s="295" t="s">
        <v>245</v>
      </c>
      <c r="M27" s="295" t="s">
        <v>245</v>
      </c>
      <c r="N27" s="295" t="s">
        <v>245</v>
      </c>
      <c r="O27" s="295" t="s">
        <v>245</v>
      </c>
      <c r="P27" s="295" t="s">
        <v>245</v>
      </c>
      <c r="Q27" s="290">
        <v>17</v>
      </c>
      <c r="R27" s="290">
        <v>1</v>
      </c>
      <c r="S27" s="290">
        <v>11</v>
      </c>
      <c r="T27" s="290">
        <v>5</v>
      </c>
      <c r="U27" s="290">
        <v>0</v>
      </c>
      <c r="V27" s="290">
        <v>0</v>
      </c>
      <c r="W27" s="290">
        <v>0</v>
      </c>
      <c r="X27" s="290">
        <v>0</v>
      </c>
      <c r="Y27" s="12">
        <v>2000</v>
      </c>
      <c r="Z27" s="67">
        <v>0.54</v>
      </c>
      <c r="AA27" s="18" t="s">
        <v>175</v>
      </c>
      <c r="AC27" s="66">
        <v>20</v>
      </c>
      <c r="AD27" s="10">
        <v>20</v>
      </c>
      <c r="AE27" s="12" t="s">
        <v>104</v>
      </c>
      <c r="AF27" s="12" t="s">
        <v>320</v>
      </c>
      <c r="AG27" s="67">
        <v>0.61</v>
      </c>
      <c r="AH27" s="18" t="s">
        <v>175</v>
      </c>
      <c r="AI27" s="19"/>
      <c r="AJ27" s="22" t="s">
        <v>245</v>
      </c>
      <c r="AK27" s="26" t="s">
        <v>245</v>
      </c>
      <c r="AL27" s="30" t="s">
        <v>245</v>
      </c>
      <c r="AM27" s="34" t="s">
        <v>245</v>
      </c>
      <c r="AN27" s="51"/>
      <c r="AO27" s="51"/>
      <c r="AP27" s="51"/>
      <c r="AQ27" s="51"/>
      <c r="AR27" s="51"/>
      <c r="AS27" s="51">
        <v>2.19</v>
      </c>
      <c r="AT27" s="51">
        <v>200.75</v>
      </c>
    </row>
    <row r="28" spans="1:46" ht="29.1" customHeight="1">
      <c r="A28" s="5" t="s">
        <v>12</v>
      </c>
      <c r="B28" s="293">
        <v>397.85</v>
      </c>
      <c r="C28" s="293" t="s">
        <v>409</v>
      </c>
      <c r="D28" s="293" t="s">
        <v>409</v>
      </c>
      <c r="E28" s="293" t="s">
        <v>409</v>
      </c>
      <c r="F28" s="293" t="s">
        <v>409</v>
      </c>
      <c r="G28" s="293" t="s">
        <v>409</v>
      </c>
      <c r="H28" s="293" t="s">
        <v>409</v>
      </c>
      <c r="I28" s="293" t="s">
        <v>409</v>
      </c>
      <c r="J28" s="295" t="s">
        <v>245</v>
      </c>
      <c r="K28" s="295" t="s">
        <v>245</v>
      </c>
      <c r="L28" s="295" t="s">
        <v>245</v>
      </c>
      <c r="M28" s="295" t="s">
        <v>245</v>
      </c>
      <c r="N28" s="295" t="s">
        <v>245</v>
      </c>
      <c r="O28" s="295" t="s">
        <v>245</v>
      </c>
      <c r="P28" s="295" t="s">
        <v>245</v>
      </c>
      <c r="Q28" s="290">
        <v>4</v>
      </c>
      <c r="R28" s="290">
        <v>0</v>
      </c>
      <c r="S28" s="290">
        <v>3</v>
      </c>
      <c r="T28" s="290">
        <v>1</v>
      </c>
      <c r="U28" s="290">
        <v>0</v>
      </c>
      <c r="V28" s="290">
        <v>0</v>
      </c>
      <c r="W28" s="290">
        <v>0</v>
      </c>
      <c r="X28" s="290">
        <v>0</v>
      </c>
      <c r="Y28" s="12">
        <v>2000</v>
      </c>
      <c r="Z28" s="67">
        <v>0.54</v>
      </c>
      <c r="AA28" s="18" t="s">
        <v>175</v>
      </c>
      <c r="AC28" s="66">
        <v>20</v>
      </c>
      <c r="AD28" s="10">
        <v>20</v>
      </c>
      <c r="AE28" s="12" t="s">
        <v>104</v>
      </c>
      <c r="AF28" s="12" t="s">
        <v>319</v>
      </c>
      <c r="AG28" s="67">
        <v>0.61</v>
      </c>
      <c r="AH28" s="18" t="s">
        <v>175</v>
      </c>
      <c r="AI28" s="19"/>
      <c r="AJ28" s="22" t="s">
        <v>245</v>
      </c>
      <c r="AK28" s="26" t="s">
        <v>245</v>
      </c>
      <c r="AL28" s="30" t="s">
        <v>245</v>
      </c>
      <c r="AM28" s="34" t="s">
        <v>245</v>
      </c>
      <c r="AN28" s="51"/>
      <c r="AO28" s="51"/>
      <c r="AP28" s="51"/>
      <c r="AQ28" s="51"/>
      <c r="AR28" s="51"/>
      <c r="AS28" s="51">
        <v>2.19</v>
      </c>
      <c r="AT28" s="51">
        <v>200.75</v>
      </c>
    </row>
    <row r="29" spans="1:46" ht="29.1" customHeight="1">
      <c r="A29" s="5" t="s">
        <v>25</v>
      </c>
      <c r="B29" s="293">
        <v>156.95000000000002</v>
      </c>
      <c r="C29" s="293" t="s">
        <v>409</v>
      </c>
      <c r="D29" s="293" t="s">
        <v>409</v>
      </c>
      <c r="E29" s="293" t="s">
        <v>409</v>
      </c>
      <c r="F29" s="293" t="s">
        <v>409</v>
      </c>
      <c r="G29" s="293" t="s">
        <v>409</v>
      </c>
      <c r="H29" s="293" t="s">
        <v>409</v>
      </c>
      <c r="I29" s="293" t="s">
        <v>409</v>
      </c>
      <c r="J29" s="295" t="s">
        <v>245</v>
      </c>
      <c r="K29" s="295" t="s">
        <v>245</v>
      </c>
      <c r="L29" s="295" t="s">
        <v>245</v>
      </c>
      <c r="M29" s="295" t="s">
        <v>245</v>
      </c>
      <c r="N29" s="295" t="s">
        <v>245</v>
      </c>
      <c r="O29" s="295" t="s">
        <v>245</v>
      </c>
      <c r="P29" s="295" t="s">
        <v>245</v>
      </c>
      <c r="Q29" s="290">
        <v>2</v>
      </c>
      <c r="R29" s="290">
        <v>0</v>
      </c>
      <c r="S29" s="290">
        <v>2</v>
      </c>
      <c r="T29" s="290">
        <v>0</v>
      </c>
      <c r="U29" s="290">
        <v>0</v>
      </c>
      <c r="V29" s="290">
        <v>0</v>
      </c>
      <c r="W29" s="290">
        <v>0</v>
      </c>
      <c r="X29" s="290">
        <v>0</v>
      </c>
      <c r="Y29" s="12">
        <v>2000</v>
      </c>
      <c r="Z29" s="67">
        <v>0.54</v>
      </c>
      <c r="AA29" s="18" t="s">
        <v>175</v>
      </c>
      <c r="AC29" s="66">
        <v>20</v>
      </c>
      <c r="AD29" s="10">
        <v>20</v>
      </c>
      <c r="AE29" s="12" t="s">
        <v>104</v>
      </c>
      <c r="AF29" s="12" t="s">
        <v>320</v>
      </c>
      <c r="AG29" s="67">
        <v>0.61</v>
      </c>
      <c r="AH29" s="18" t="s">
        <v>175</v>
      </c>
      <c r="AI29" s="19"/>
      <c r="AJ29" s="22" t="s">
        <v>245</v>
      </c>
      <c r="AK29" s="26" t="s">
        <v>245</v>
      </c>
      <c r="AL29" s="30" t="s">
        <v>245</v>
      </c>
      <c r="AM29" s="34" t="s">
        <v>245</v>
      </c>
      <c r="AN29" s="51"/>
      <c r="AO29" s="51"/>
      <c r="AP29" s="51"/>
      <c r="AQ29" s="51"/>
      <c r="AR29" s="51"/>
      <c r="AS29" s="51">
        <v>2.19</v>
      </c>
      <c r="AT29" s="51">
        <v>200.75</v>
      </c>
    </row>
    <row r="30" spans="1:46" ht="29.1" customHeight="1">
      <c r="A30" s="5" t="s">
        <v>26</v>
      </c>
      <c r="B30" s="293">
        <v>197.83</v>
      </c>
      <c r="C30" s="293" t="s">
        <v>409</v>
      </c>
      <c r="D30" s="293" t="s">
        <v>409</v>
      </c>
      <c r="E30" s="293" t="s">
        <v>409</v>
      </c>
      <c r="F30" s="293" t="s">
        <v>409</v>
      </c>
      <c r="G30" s="293" t="s">
        <v>409</v>
      </c>
      <c r="H30" s="293" t="s">
        <v>409</v>
      </c>
      <c r="I30" s="293" t="s">
        <v>409</v>
      </c>
      <c r="J30" s="295" t="s">
        <v>245</v>
      </c>
      <c r="K30" s="295" t="s">
        <v>245</v>
      </c>
      <c r="L30" s="295" t="s">
        <v>245</v>
      </c>
      <c r="M30" s="295" t="s">
        <v>245</v>
      </c>
      <c r="N30" s="295" t="s">
        <v>245</v>
      </c>
      <c r="O30" s="295" t="s">
        <v>245</v>
      </c>
      <c r="P30" s="295" t="s">
        <v>245</v>
      </c>
      <c r="Q30" s="290">
        <v>4</v>
      </c>
      <c r="R30" s="290">
        <v>2</v>
      </c>
      <c r="S30" s="290">
        <v>2</v>
      </c>
      <c r="T30" s="290">
        <v>0</v>
      </c>
      <c r="U30" s="290">
        <v>0</v>
      </c>
      <c r="V30" s="290">
        <v>0</v>
      </c>
      <c r="W30" s="290">
        <v>0</v>
      </c>
      <c r="X30" s="290">
        <v>0</v>
      </c>
      <c r="Y30" s="12">
        <v>2000</v>
      </c>
      <c r="Z30" s="67">
        <v>0.54</v>
      </c>
      <c r="AA30" s="18" t="s">
        <v>175</v>
      </c>
      <c r="AC30" s="66">
        <v>20</v>
      </c>
      <c r="AD30" s="10">
        <v>20</v>
      </c>
      <c r="AE30" s="12" t="s">
        <v>104</v>
      </c>
      <c r="AF30" s="12" t="s">
        <v>319</v>
      </c>
      <c r="AG30" s="67">
        <v>0.61</v>
      </c>
      <c r="AH30" s="18" t="s">
        <v>175</v>
      </c>
      <c r="AI30" s="19"/>
      <c r="AJ30" s="22" t="s">
        <v>245</v>
      </c>
      <c r="AK30" s="26" t="s">
        <v>245</v>
      </c>
      <c r="AL30" s="30" t="s">
        <v>245</v>
      </c>
      <c r="AM30" s="34" t="s">
        <v>245</v>
      </c>
      <c r="AN30" s="51"/>
      <c r="AO30" s="51">
        <v>2</v>
      </c>
      <c r="AP30" s="51"/>
      <c r="AQ30" s="51"/>
      <c r="AR30" s="51"/>
      <c r="AS30" s="51">
        <v>2.19</v>
      </c>
      <c r="AT30" s="51">
        <v>200.75</v>
      </c>
    </row>
    <row r="31" spans="1:46" ht="29.1" customHeight="1">
      <c r="A31" s="5" t="s">
        <v>5</v>
      </c>
      <c r="B31" s="293">
        <v>2064.44</v>
      </c>
      <c r="C31" s="293" t="s">
        <v>409</v>
      </c>
      <c r="D31" s="293" t="s">
        <v>409</v>
      </c>
      <c r="E31" s="293" t="s">
        <v>409</v>
      </c>
      <c r="F31" s="293" t="s">
        <v>409</v>
      </c>
      <c r="G31" s="293" t="s">
        <v>409</v>
      </c>
      <c r="H31" s="293" t="s">
        <v>409</v>
      </c>
      <c r="I31" s="293" t="s">
        <v>409</v>
      </c>
      <c r="J31" s="295" t="s">
        <v>245</v>
      </c>
      <c r="K31" s="295" t="s">
        <v>245</v>
      </c>
      <c r="L31" s="295" t="s">
        <v>245</v>
      </c>
      <c r="M31" s="295" t="s">
        <v>245</v>
      </c>
      <c r="N31" s="295" t="s">
        <v>245</v>
      </c>
      <c r="O31" s="295" t="s">
        <v>245</v>
      </c>
      <c r="P31" s="295" t="s">
        <v>245</v>
      </c>
      <c r="Q31" s="290">
        <v>25</v>
      </c>
      <c r="R31" s="290">
        <v>3</v>
      </c>
      <c r="S31" s="290">
        <v>18</v>
      </c>
      <c r="T31" s="290">
        <v>4</v>
      </c>
      <c r="U31" s="290">
        <v>0</v>
      </c>
      <c r="V31" s="290">
        <v>0</v>
      </c>
      <c r="W31" s="290">
        <v>0</v>
      </c>
      <c r="X31" s="290">
        <v>0</v>
      </c>
      <c r="Y31" s="12">
        <v>2000</v>
      </c>
      <c r="Z31" s="67">
        <v>0.54</v>
      </c>
      <c r="AA31" s="18" t="s">
        <v>175</v>
      </c>
      <c r="AC31" s="66">
        <v>20</v>
      </c>
      <c r="AD31" s="10">
        <v>20</v>
      </c>
      <c r="AE31" s="12" t="s">
        <v>104</v>
      </c>
      <c r="AF31" s="12" t="s">
        <v>319</v>
      </c>
      <c r="AG31" s="67">
        <v>0.61</v>
      </c>
      <c r="AH31" s="18" t="s">
        <v>175</v>
      </c>
      <c r="AI31" s="19"/>
      <c r="AJ31" s="22" t="s">
        <v>245</v>
      </c>
      <c r="AK31" s="26" t="s">
        <v>245</v>
      </c>
      <c r="AL31" s="30" t="s">
        <v>245</v>
      </c>
      <c r="AM31" s="34" t="s">
        <v>245</v>
      </c>
      <c r="AN31" s="51">
        <v>1</v>
      </c>
      <c r="AO31" s="51">
        <v>1</v>
      </c>
      <c r="AP31" s="51"/>
      <c r="AQ31" s="51"/>
      <c r="AR31" s="51"/>
      <c r="AS31" s="51">
        <v>2.19</v>
      </c>
      <c r="AT31" s="51">
        <v>200.75</v>
      </c>
    </row>
    <row r="32" spans="1:46" ht="29.1" customHeight="1">
      <c r="A32" s="5" t="s">
        <v>7</v>
      </c>
      <c r="B32" s="293">
        <v>167.9</v>
      </c>
      <c r="C32" s="293" t="s">
        <v>409</v>
      </c>
      <c r="D32" s="293" t="s">
        <v>409</v>
      </c>
      <c r="E32" s="293" t="s">
        <v>409</v>
      </c>
      <c r="F32" s="293" t="s">
        <v>409</v>
      </c>
      <c r="G32" s="293" t="s">
        <v>409</v>
      </c>
      <c r="H32" s="293" t="s">
        <v>409</v>
      </c>
      <c r="I32" s="293" t="s">
        <v>409</v>
      </c>
      <c r="J32" s="295" t="s">
        <v>245</v>
      </c>
      <c r="K32" s="295" t="s">
        <v>245</v>
      </c>
      <c r="L32" s="295" t="s">
        <v>245</v>
      </c>
      <c r="M32" s="295" t="s">
        <v>245</v>
      </c>
      <c r="N32" s="295" t="s">
        <v>245</v>
      </c>
      <c r="O32" s="295" t="s">
        <v>245</v>
      </c>
      <c r="P32" s="295" t="s">
        <v>245</v>
      </c>
      <c r="Q32" s="290">
        <v>2</v>
      </c>
      <c r="R32" s="290">
        <v>0</v>
      </c>
      <c r="S32" s="290">
        <v>2</v>
      </c>
      <c r="T32" s="290">
        <v>0</v>
      </c>
      <c r="U32" s="290">
        <v>0</v>
      </c>
      <c r="V32" s="290">
        <v>0</v>
      </c>
      <c r="W32" s="290">
        <v>0</v>
      </c>
      <c r="X32" s="290">
        <v>0</v>
      </c>
      <c r="Y32" s="12">
        <v>2000</v>
      </c>
      <c r="Z32" s="67">
        <v>0.54</v>
      </c>
      <c r="AA32" s="18" t="s">
        <v>175</v>
      </c>
      <c r="AC32" s="66">
        <v>20</v>
      </c>
      <c r="AD32" s="10">
        <v>20</v>
      </c>
      <c r="AE32" s="12" t="s">
        <v>104</v>
      </c>
      <c r="AF32" s="12" t="s">
        <v>320</v>
      </c>
      <c r="AG32" s="67">
        <v>0.61</v>
      </c>
      <c r="AH32" s="18" t="s">
        <v>175</v>
      </c>
      <c r="AI32" s="19"/>
      <c r="AJ32" s="22" t="s">
        <v>245</v>
      </c>
      <c r="AK32" s="26" t="s">
        <v>245</v>
      </c>
      <c r="AL32" s="30" t="s">
        <v>245</v>
      </c>
      <c r="AM32" s="34" t="s">
        <v>245</v>
      </c>
      <c r="AN32" s="51"/>
      <c r="AO32" s="51"/>
      <c r="AP32" s="51"/>
      <c r="AQ32" s="51"/>
      <c r="AR32" s="51"/>
      <c r="AS32" s="51">
        <v>2.19</v>
      </c>
      <c r="AT32" s="51">
        <v>200.75</v>
      </c>
    </row>
    <row r="33" spans="1:46" ht="29.1" customHeight="1">
      <c r="A33" s="140" t="s">
        <v>1</v>
      </c>
      <c r="B33" s="293">
        <v>2589.6750000000002</v>
      </c>
      <c r="C33" s="293" t="s">
        <v>409</v>
      </c>
      <c r="D33" s="293" t="s">
        <v>409</v>
      </c>
      <c r="E33" s="293" t="s">
        <v>409</v>
      </c>
      <c r="F33" s="293" t="s">
        <v>409</v>
      </c>
      <c r="G33" s="293" t="s">
        <v>409</v>
      </c>
      <c r="H33" s="293" t="s">
        <v>409</v>
      </c>
      <c r="I33" s="293" t="s">
        <v>409</v>
      </c>
      <c r="J33" s="295" t="s">
        <v>245</v>
      </c>
      <c r="K33" s="295" t="s">
        <v>245</v>
      </c>
      <c r="L33" s="295" t="s">
        <v>245</v>
      </c>
      <c r="M33" s="295" t="s">
        <v>245</v>
      </c>
      <c r="N33" s="295" t="s">
        <v>245</v>
      </c>
      <c r="O33" s="295" t="s">
        <v>245</v>
      </c>
      <c r="P33" s="295" t="s">
        <v>245</v>
      </c>
      <c r="Q33" s="290">
        <v>30</v>
      </c>
      <c r="R33" s="290">
        <v>0</v>
      </c>
      <c r="S33" s="290">
        <v>28</v>
      </c>
      <c r="T33" s="290">
        <v>2</v>
      </c>
      <c r="U33" s="290">
        <v>0</v>
      </c>
      <c r="V33" s="290">
        <v>0</v>
      </c>
      <c r="W33" s="290">
        <v>0</v>
      </c>
      <c r="X33" s="290">
        <v>0</v>
      </c>
      <c r="Y33" s="12">
        <v>2000</v>
      </c>
      <c r="Z33" s="67">
        <v>0.54</v>
      </c>
      <c r="AA33" s="18" t="s">
        <v>175</v>
      </c>
      <c r="AC33" s="66">
        <v>20</v>
      </c>
      <c r="AD33" s="10">
        <v>20</v>
      </c>
      <c r="AE33" s="12" t="s">
        <v>104</v>
      </c>
      <c r="AF33" s="12" t="s">
        <v>319</v>
      </c>
      <c r="AG33" s="67">
        <v>0.61</v>
      </c>
      <c r="AH33" s="18" t="s">
        <v>175</v>
      </c>
      <c r="AI33" s="19"/>
      <c r="AJ33" s="22" t="s">
        <v>245</v>
      </c>
      <c r="AK33" s="26" t="s">
        <v>245</v>
      </c>
      <c r="AL33" s="30" t="s">
        <v>245</v>
      </c>
      <c r="AM33" s="34" t="s">
        <v>245</v>
      </c>
      <c r="AN33" s="51">
        <v>2</v>
      </c>
      <c r="AO33" s="51">
        <v>2</v>
      </c>
      <c r="AP33" s="51"/>
      <c r="AQ33" s="51"/>
      <c r="AR33" s="51"/>
      <c r="AS33" s="51">
        <v>2.19</v>
      </c>
      <c r="AT33" s="51">
        <v>200.75</v>
      </c>
    </row>
    <row r="34" spans="1:46" ht="29.1" customHeight="1">
      <c r="A34" s="142" t="s">
        <v>37</v>
      </c>
      <c r="B34" s="293">
        <v>26537.325000000001</v>
      </c>
      <c r="C34" s="293">
        <v>1657.8300000000004</v>
      </c>
      <c r="D34" s="293">
        <v>18674.494999999995</v>
      </c>
      <c r="E34" s="293">
        <v>4788.8</v>
      </c>
      <c r="F34" s="293">
        <v>507.35</v>
      </c>
      <c r="G34" s="293">
        <v>200.75</v>
      </c>
      <c r="H34" s="293">
        <v>0</v>
      </c>
      <c r="I34" s="293">
        <v>708.1</v>
      </c>
      <c r="J34" s="295" t="s">
        <v>245</v>
      </c>
      <c r="K34" s="295" t="s">
        <v>245</v>
      </c>
      <c r="L34" s="295" t="s">
        <v>245</v>
      </c>
      <c r="M34" s="295" t="s">
        <v>245</v>
      </c>
      <c r="N34" s="295" t="s">
        <v>245</v>
      </c>
      <c r="O34" s="295" t="s">
        <v>245</v>
      </c>
      <c r="P34" s="295" t="s">
        <v>245</v>
      </c>
      <c r="Q34" s="290">
        <v>326</v>
      </c>
      <c r="R34" s="290">
        <v>54</v>
      </c>
      <c r="S34" s="290">
        <v>229</v>
      </c>
      <c r="T34" s="290">
        <v>39</v>
      </c>
      <c r="U34" s="290">
        <v>3</v>
      </c>
      <c r="V34" s="290">
        <v>1</v>
      </c>
      <c r="W34" s="290">
        <v>0</v>
      </c>
      <c r="X34" s="290">
        <v>0</v>
      </c>
      <c r="Y34" s="12">
        <v>2000</v>
      </c>
      <c r="Z34" s="67">
        <v>0.54</v>
      </c>
      <c r="AA34" s="18" t="s">
        <v>175</v>
      </c>
      <c r="AC34" s="66">
        <v>20</v>
      </c>
      <c r="AD34" s="10">
        <v>20</v>
      </c>
      <c r="AE34" s="12" t="s">
        <v>104</v>
      </c>
      <c r="AF34" s="12" t="s">
        <v>320</v>
      </c>
      <c r="AG34" s="67">
        <v>0.61</v>
      </c>
      <c r="AH34" s="18" t="s">
        <v>175</v>
      </c>
      <c r="AI34" s="19"/>
      <c r="AJ34" s="22" t="s">
        <v>245</v>
      </c>
      <c r="AK34" s="26" t="s">
        <v>245</v>
      </c>
      <c r="AL34" s="30" t="s">
        <v>245</v>
      </c>
      <c r="AM34" s="34" t="s">
        <v>245</v>
      </c>
      <c r="AN34" s="51">
        <v>13</v>
      </c>
      <c r="AO34" s="51">
        <v>15</v>
      </c>
      <c r="AP34" s="51"/>
      <c r="AQ34" s="51"/>
      <c r="AR34" s="51"/>
      <c r="AS34" s="51">
        <v>2.19</v>
      </c>
      <c r="AT34" s="51">
        <v>200.75</v>
      </c>
    </row>
    <row r="35" spans="1:46" s="37" customFormat="1" ht="29.1" customHeight="1">
      <c r="B35" s="291"/>
      <c r="C35" s="291"/>
      <c r="D35" s="291"/>
      <c r="E35" s="291"/>
      <c r="F35" s="291"/>
      <c r="G35" s="291"/>
      <c r="H35" s="291"/>
      <c r="I35" s="291"/>
      <c r="J35" s="289"/>
      <c r="K35" s="289"/>
      <c r="L35" s="289"/>
      <c r="M35" s="289"/>
      <c r="N35" s="289"/>
      <c r="O35" s="289"/>
      <c r="P35" s="289"/>
      <c r="Q35" s="291"/>
      <c r="R35" s="291"/>
      <c r="S35" s="291"/>
      <c r="T35" s="291"/>
      <c r="U35" s="291"/>
      <c r="V35" s="291"/>
      <c r="W35" s="291"/>
      <c r="X35" s="291"/>
      <c r="AB35" s="1"/>
      <c r="AC35" s="1"/>
      <c r="AD35" s="1"/>
      <c r="AE35" s="72"/>
      <c r="AF35" s="1"/>
      <c r="AG35" s="68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293">
        <v>0</v>
      </c>
      <c r="C36" s="293" t="s">
        <v>409</v>
      </c>
      <c r="D36" s="293" t="s">
        <v>409</v>
      </c>
      <c r="E36" s="293" t="s">
        <v>409</v>
      </c>
      <c r="F36" s="293" t="s">
        <v>409</v>
      </c>
      <c r="G36" s="293" t="s">
        <v>409</v>
      </c>
      <c r="H36" s="293" t="s">
        <v>409</v>
      </c>
      <c r="I36" s="293" t="s">
        <v>409</v>
      </c>
      <c r="J36" s="295" t="s">
        <v>245</v>
      </c>
      <c r="K36" s="295" t="s">
        <v>245</v>
      </c>
      <c r="L36" s="295" t="s">
        <v>245</v>
      </c>
      <c r="M36" s="295" t="s">
        <v>245</v>
      </c>
      <c r="N36" s="295" t="s">
        <v>245</v>
      </c>
      <c r="O36" s="295" t="s">
        <v>245</v>
      </c>
      <c r="P36" s="295" t="s">
        <v>245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290">
        <v>0</v>
      </c>
      <c r="W36" s="290">
        <v>0</v>
      </c>
      <c r="X36" s="290">
        <v>0</v>
      </c>
      <c r="Y36" s="12">
        <v>2000</v>
      </c>
      <c r="Z36" s="67">
        <v>0.54</v>
      </c>
      <c r="AA36" s="18" t="s">
        <v>175</v>
      </c>
      <c r="AC36" s="66">
        <v>20</v>
      </c>
      <c r="AD36" s="10">
        <v>20</v>
      </c>
      <c r="AE36" s="12" t="s">
        <v>104</v>
      </c>
      <c r="AF36" s="12" t="s">
        <v>320</v>
      </c>
      <c r="AG36" s="67">
        <v>0.61</v>
      </c>
      <c r="AH36" s="18" t="s">
        <v>175</v>
      </c>
      <c r="AI36" s="19"/>
      <c r="AJ36" s="22" t="s">
        <v>245</v>
      </c>
      <c r="AK36" s="26" t="s">
        <v>245</v>
      </c>
      <c r="AL36" s="30" t="s">
        <v>245</v>
      </c>
      <c r="AM36" s="34" t="s">
        <v>245</v>
      </c>
      <c r="AN36" s="51"/>
      <c r="AO36" s="51"/>
      <c r="AP36" s="51"/>
      <c r="AQ36" s="51"/>
      <c r="AR36" s="51"/>
      <c r="AS36" s="51">
        <v>2.19</v>
      </c>
      <c r="AT36" s="51">
        <v>200.75</v>
      </c>
    </row>
    <row r="37" spans="1:46" ht="30" customHeight="1">
      <c r="A37" s="36" t="s">
        <v>28</v>
      </c>
      <c r="B37" s="293">
        <v>83.95</v>
      </c>
      <c r="C37" s="293" t="s">
        <v>409</v>
      </c>
      <c r="D37" s="293" t="s">
        <v>409</v>
      </c>
      <c r="E37" s="293" t="s">
        <v>409</v>
      </c>
      <c r="F37" s="293" t="s">
        <v>409</v>
      </c>
      <c r="G37" s="293" t="s">
        <v>409</v>
      </c>
      <c r="H37" s="293" t="s">
        <v>409</v>
      </c>
      <c r="I37" s="293" t="s">
        <v>409</v>
      </c>
      <c r="J37" s="295" t="s">
        <v>245</v>
      </c>
      <c r="K37" s="295" t="s">
        <v>245</v>
      </c>
      <c r="L37" s="295" t="s">
        <v>245</v>
      </c>
      <c r="M37" s="295" t="s">
        <v>245</v>
      </c>
      <c r="N37" s="295" t="s">
        <v>245</v>
      </c>
      <c r="O37" s="295" t="s">
        <v>245</v>
      </c>
      <c r="P37" s="295" t="s">
        <v>245</v>
      </c>
      <c r="Q37" s="290">
        <v>1</v>
      </c>
      <c r="R37" s="290">
        <v>0</v>
      </c>
      <c r="S37" s="290">
        <v>1</v>
      </c>
      <c r="T37" s="290">
        <v>0</v>
      </c>
      <c r="U37" s="290">
        <v>0</v>
      </c>
      <c r="V37" s="290">
        <v>0</v>
      </c>
      <c r="W37" s="290">
        <v>0</v>
      </c>
      <c r="X37" s="290">
        <v>0</v>
      </c>
      <c r="Y37" s="12">
        <v>2000</v>
      </c>
      <c r="Z37" s="67">
        <v>0.54</v>
      </c>
      <c r="AA37" s="18" t="s">
        <v>175</v>
      </c>
      <c r="AC37" s="66">
        <v>20</v>
      </c>
      <c r="AD37" s="10">
        <v>20</v>
      </c>
      <c r="AE37" s="12" t="s">
        <v>104</v>
      </c>
      <c r="AF37" s="12" t="s">
        <v>319</v>
      </c>
      <c r="AG37" s="67">
        <v>0.61</v>
      </c>
      <c r="AH37" s="18" t="s">
        <v>175</v>
      </c>
      <c r="AI37" s="19"/>
      <c r="AJ37" s="22" t="s">
        <v>245</v>
      </c>
      <c r="AK37" s="26" t="s">
        <v>245</v>
      </c>
      <c r="AL37" s="30" t="s">
        <v>245</v>
      </c>
      <c r="AM37" s="34" t="s">
        <v>245</v>
      </c>
      <c r="AN37" s="51"/>
      <c r="AO37" s="51"/>
      <c r="AP37" s="51"/>
      <c r="AQ37" s="51"/>
      <c r="AR37" s="51"/>
      <c r="AS37" s="51">
        <v>2.19</v>
      </c>
      <c r="AT37" s="51">
        <v>200.75</v>
      </c>
    </row>
    <row r="38" spans="1:46" ht="30" customHeight="1">
      <c r="A38" s="36" t="s">
        <v>35</v>
      </c>
      <c r="B38" s="293">
        <v>0</v>
      </c>
      <c r="C38" s="293" t="s">
        <v>409</v>
      </c>
      <c r="D38" s="293" t="s">
        <v>409</v>
      </c>
      <c r="E38" s="293" t="s">
        <v>409</v>
      </c>
      <c r="F38" s="293" t="s">
        <v>409</v>
      </c>
      <c r="G38" s="293" t="s">
        <v>409</v>
      </c>
      <c r="H38" s="293" t="s">
        <v>409</v>
      </c>
      <c r="I38" s="293" t="s">
        <v>409</v>
      </c>
      <c r="J38" s="295" t="s">
        <v>245</v>
      </c>
      <c r="K38" s="295" t="s">
        <v>245</v>
      </c>
      <c r="L38" s="295" t="s">
        <v>245</v>
      </c>
      <c r="M38" s="295" t="s">
        <v>245</v>
      </c>
      <c r="N38" s="295" t="s">
        <v>245</v>
      </c>
      <c r="O38" s="295" t="s">
        <v>245</v>
      </c>
      <c r="P38" s="295" t="s">
        <v>245</v>
      </c>
      <c r="Q38" s="290">
        <v>0</v>
      </c>
      <c r="R38" s="290">
        <v>0</v>
      </c>
      <c r="S38" s="290">
        <v>0</v>
      </c>
      <c r="T38" s="290">
        <v>0</v>
      </c>
      <c r="U38" s="290">
        <v>0</v>
      </c>
      <c r="V38" s="290">
        <v>0</v>
      </c>
      <c r="W38" s="290">
        <v>0</v>
      </c>
      <c r="X38" s="290">
        <v>0</v>
      </c>
      <c r="Y38" s="12">
        <v>2000</v>
      </c>
      <c r="Z38" s="67">
        <v>0.54</v>
      </c>
      <c r="AA38" s="18" t="s">
        <v>175</v>
      </c>
      <c r="AC38" s="66">
        <v>20</v>
      </c>
      <c r="AD38" s="10">
        <v>20</v>
      </c>
      <c r="AE38" s="12" t="s">
        <v>104</v>
      </c>
      <c r="AF38" s="12" t="s">
        <v>320</v>
      </c>
      <c r="AG38" s="67">
        <v>0.61</v>
      </c>
      <c r="AH38" s="18" t="s">
        <v>175</v>
      </c>
      <c r="AI38" s="19"/>
      <c r="AJ38" s="22" t="s">
        <v>245</v>
      </c>
      <c r="AK38" s="26" t="s">
        <v>245</v>
      </c>
      <c r="AL38" s="30" t="s">
        <v>245</v>
      </c>
      <c r="AM38" s="34" t="s">
        <v>245</v>
      </c>
      <c r="AN38" s="51"/>
      <c r="AO38" s="51"/>
      <c r="AP38" s="51"/>
      <c r="AQ38" s="51"/>
      <c r="AR38" s="51"/>
      <c r="AS38" s="51">
        <v>2.19</v>
      </c>
      <c r="AT38" s="51">
        <v>200.75</v>
      </c>
    </row>
    <row r="39" spans="1:46" s="37" customFormat="1" ht="30" customHeight="1">
      <c r="A39" s="2"/>
      <c r="B39" s="291"/>
      <c r="C39" s="291"/>
      <c r="D39" s="291"/>
      <c r="E39" s="291"/>
      <c r="F39" s="291"/>
      <c r="G39" s="291"/>
      <c r="H39" s="291"/>
      <c r="I39" s="291"/>
      <c r="J39" s="289"/>
      <c r="K39" s="289"/>
      <c r="L39" s="289"/>
      <c r="M39" s="289"/>
      <c r="N39" s="289"/>
      <c r="O39" s="289"/>
      <c r="P39" s="289"/>
      <c r="Q39" s="291"/>
      <c r="R39" s="291"/>
      <c r="S39" s="291"/>
      <c r="T39" s="291"/>
      <c r="U39" s="291"/>
      <c r="V39" s="291"/>
      <c r="W39" s="291"/>
      <c r="X39" s="291"/>
      <c r="AB39" s="1"/>
      <c r="AC39" s="1"/>
      <c r="AD39" s="1"/>
      <c r="AE39" s="72"/>
      <c r="AF39" s="1"/>
      <c r="AG39" s="68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294">
        <v>26621.275000000001</v>
      </c>
      <c r="C40" s="294">
        <v>1657.8300000000004</v>
      </c>
      <c r="D40" s="294">
        <v>18758.444999999996</v>
      </c>
      <c r="E40" s="294">
        <v>4788.8</v>
      </c>
      <c r="F40" s="294">
        <v>507.35</v>
      </c>
      <c r="G40" s="294">
        <v>200.75</v>
      </c>
      <c r="H40" s="294">
        <v>0</v>
      </c>
      <c r="I40" s="294">
        <v>708.1</v>
      </c>
      <c r="J40" s="295" t="s">
        <v>245</v>
      </c>
      <c r="K40" s="295" t="s">
        <v>245</v>
      </c>
      <c r="L40" s="295" t="s">
        <v>245</v>
      </c>
      <c r="M40" s="295" t="s">
        <v>245</v>
      </c>
      <c r="N40" s="295" t="s">
        <v>245</v>
      </c>
      <c r="O40" s="295" t="s">
        <v>245</v>
      </c>
      <c r="P40" s="295" t="s">
        <v>245</v>
      </c>
      <c r="Q40" s="292">
        <v>327</v>
      </c>
      <c r="R40" s="292">
        <v>54</v>
      </c>
      <c r="S40" s="292">
        <v>230</v>
      </c>
      <c r="T40" s="292">
        <v>39</v>
      </c>
      <c r="U40" s="292">
        <v>3</v>
      </c>
      <c r="V40" s="292">
        <v>1</v>
      </c>
      <c r="W40" s="292">
        <v>0</v>
      </c>
      <c r="X40" s="292">
        <v>0</v>
      </c>
      <c r="Y40" s="12"/>
      <c r="Z40" s="67">
        <v>0.54</v>
      </c>
      <c r="AA40" s="18" t="s">
        <v>175</v>
      </c>
      <c r="AC40" s="66">
        <v>20</v>
      </c>
      <c r="AD40" s="10">
        <v>20</v>
      </c>
      <c r="AE40" s="12" t="s">
        <v>104</v>
      </c>
      <c r="AF40" s="12" t="s">
        <v>319</v>
      </c>
      <c r="AG40" s="67">
        <v>0.61</v>
      </c>
      <c r="AH40" s="18" t="s">
        <v>175</v>
      </c>
      <c r="AI40" s="50"/>
      <c r="AJ40" s="43"/>
      <c r="AK40" s="44"/>
      <c r="AL40" s="45"/>
      <c r="AM40" s="46"/>
      <c r="AN40" s="52">
        <v>13</v>
      </c>
      <c r="AO40" s="52">
        <v>15</v>
      </c>
      <c r="AP40" s="51"/>
      <c r="AQ40" s="52"/>
      <c r="AR40" s="52"/>
      <c r="AS40" s="51">
        <v>2.19</v>
      </c>
      <c r="AT40" s="51">
        <v>200.75</v>
      </c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outlineLevel="1"/>
    <row r="47" spans="1:46" ht="30" customHeight="1" outlineLevel="1">
      <c r="A47" s="3"/>
      <c r="B47" s="561" t="s">
        <v>73</v>
      </c>
      <c r="C47" s="555" t="s">
        <v>73</v>
      </c>
      <c r="D47" s="500"/>
      <c r="E47" s="500"/>
      <c r="F47" s="500"/>
      <c r="G47" s="500"/>
      <c r="H47" s="500"/>
      <c r="I47" s="500"/>
      <c r="J47" s="556" t="s">
        <v>71</v>
      </c>
      <c r="K47" s="534"/>
      <c r="L47" s="534"/>
      <c r="M47" s="534"/>
      <c r="N47" s="534"/>
      <c r="O47" s="534"/>
      <c r="P47" s="535"/>
      <c r="Q47" s="481" t="s">
        <v>43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89" t="s">
        <v>69</v>
      </c>
      <c r="AD47" s="518" t="s">
        <v>51</v>
      </c>
      <c r="AE47" s="507" t="s">
        <v>52</v>
      </c>
      <c r="AF47" s="507" t="s">
        <v>70</v>
      </c>
      <c r="AG47" s="521" t="s">
        <v>50</v>
      </c>
      <c r="AH47" s="522" t="s">
        <v>53</v>
      </c>
      <c r="AI47" s="523" t="s">
        <v>54</v>
      </c>
      <c r="AJ47" s="608" t="s">
        <v>55</v>
      </c>
      <c r="AK47" s="609" t="s">
        <v>56</v>
      </c>
      <c r="AL47" s="610" t="s">
        <v>57</v>
      </c>
      <c r="AM47" s="533" t="s">
        <v>34</v>
      </c>
      <c r="AN47" s="590" t="s">
        <v>58</v>
      </c>
      <c r="AO47" s="590" t="s">
        <v>59</v>
      </c>
      <c r="AP47" s="590" t="s">
        <v>48</v>
      </c>
      <c r="AQ47" s="590" t="s">
        <v>64</v>
      </c>
      <c r="AR47" s="590" t="s">
        <v>65</v>
      </c>
      <c r="AS47" s="590" t="s">
        <v>67</v>
      </c>
      <c r="AT47" s="590" t="s">
        <v>49</v>
      </c>
    </row>
    <row r="48" spans="1:46" ht="26.1" customHeight="1" outlineLevel="1">
      <c r="A48" s="3"/>
      <c r="B48" s="561"/>
      <c r="C48" s="553" t="s">
        <v>36</v>
      </c>
      <c r="D48" s="474"/>
      <c r="E48" s="474"/>
      <c r="F48" s="474"/>
      <c r="G48" s="474"/>
      <c r="H48" s="474"/>
      <c r="I48" s="474"/>
      <c r="J48" s="557"/>
      <c r="K48" s="536"/>
      <c r="L48" s="536"/>
      <c r="M48" s="536"/>
      <c r="N48" s="536"/>
      <c r="O48" s="536"/>
      <c r="P48" s="537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508"/>
      <c r="AG48" s="521"/>
      <c r="AH48" s="522"/>
      <c r="AI48" s="523"/>
      <c r="AJ48" s="527"/>
      <c r="AK48" s="531"/>
      <c r="AL48" s="532"/>
      <c r="AM48" s="533"/>
      <c r="AN48" s="591"/>
      <c r="AO48" s="591"/>
      <c r="AP48" s="591"/>
      <c r="AQ48" s="591"/>
      <c r="AR48" s="591"/>
      <c r="AS48" s="591"/>
      <c r="AT48" s="591"/>
    </row>
    <row r="49" spans="1:46" ht="26.1" customHeight="1" outlineLevel="1">
      <c r="A49" s="3"/>
      <c r="B49" s="561"/>
      <c r="C49" s="61" t="s">
        <v>74</v>
      </c>
      <c r="D49" s="57" t="s">
        <v>75</v>
      </c>
      <c r="E49" s="61" t="s">
        <v>76</v>
      </c>
      <c r="F49" s="61" t="s">
        <v>77</v>
      </c>
      <c r="G49" s="61" t="s">
        <v>78</v>
      </c>
      <c r="H49" s="61" t="s">
        <v>79</v>
      </c>
      <c r="I49" s="61" t="s">
        <v>80</v>
      </c>
      <c r="J49" s="20" t="s">
        <v>74</v>
      </c>
      <c r="K49" s="21" t="s">
        <v>75</v>
      </c>
      <c r="L49" s="20" t="s">
        <v>76</v>
      </c>
      <c r="M49" s="20" t="s">
        <v>77</v>
      </c>
      <c r="N49" s="20" t="s">
        <v>78</v>
      </c>
      <c r="O49" s="20" t="s">
        <v>79</v>
      </c>
      <c r="P49" s="20" t="s">
        <v>80</v>
      </c>
      <c r="Q49" s="483"/>
      <c r="R49" s="58" t="s">
        <v>44</v>
      </c>
      <c r="S49" s="8" t="s">
        <v>45</v>
      </c>
      <c r="T49" s="58" t="s">
        <v>46</v>
      </c>
      <c r="U49" s="58" t="s">
        <v>47</v>
      </c>
      <c r="V49" s="58" t="s">
        <v>63</v>
      </c>
      <c r="W49" s="58" t="s">
        <v>61</v>
      </c>
      <c r="X49" s="58" t="s">
        <v>62</v>
      </c>
      <c r="Y49" s="509"/>
      <c r="Z49" s="496"/>
      <c r="AA49" s="493"/>
      <c r="AC49" s="517"/>
      <c r="AD49" s="520"/>
      <c r="AE49" s="509"/>
      <c r="AF49" s="509"/>
      <c r="AG49" s="521"/>
      <c r="AH49" s="522"/>
      <c r="AI49" s="523"/>
      <c r="AJ49" s="527"/>
      <c r="AK49" s="531"/>
      <c r="AL49" s="532"/>
      <c r="AM49" s="533"/>
      <c r="AN49" s="592"/>
      <c r="AO49" s="592"/>
      <c r="AP49" s="592"/>
      <c r="AQ49" s="592"/>
      <c r="AR49" s="592"/>
      <c r="AS49" s="592"/>
      <c r="AT49" s="592"/>
    </row>
    <row r="50" spans="1:46" ht="29.1" customHeight="1" outlineLevel="1">
      <c r="A50" s="141" t="s">
        <v>6</v>
      </c>
      <c r="B50" s="7" t="s">
        <v>102</v>
      </c>
      <c r="C50" s="593" t="s">
        <v>82</v>
      </c>
      <c r="D50" s="594"/>
      <c r="E50" s="594"/>
      <c r="F50" s="594"/>
      <c r="G50" s="594"/>
      <c r="H50" s="594"/>
      <c r="I50" s="595"/>
      <c r="J50" s="20"/>
      <c r="K50" s="20"/>
      <c r="L50" s="20"/>
      <c r="M50" s="20"/>
      <c r="N50" s="20"/>
      <c r="O50" s="20"/>
      <c r="P50" s="20"/>
      <c r="Q50" s="9" t="s">
        <v>101</v>
      </c>
      <c r="R50" s="599" t="s">
        <v>82</v>
      </c>
      <c r="S50" s="600"/>
      <c r="T50" s="600"/>
      <c r="U50" s="600"/>
      <c r="V50" s="600"/>
      <c r="W50" s="600"/>
      <c r="X50" s="601"/>
      <c r="Y50" s="15" t="s">
        <v>108</v>
      </c>
      <c r="Z50" s="15"/>
      <c r="AA50" s="18"/>
      <c r="AC50" s="10" t="s">
        <v>103</v>
      </c>
      <c r="AD50" s="10" t="s">
        <v>103</v>
      </c>
      <c r="AE50" s="12" t="s">
        <v>105</v>
      </c>
      <c r="AF50" s="12" t="s">
        <v>321</v>
      </c>
      <c r="AG50" s="15"/>
      <c r="AH50" s="18"/>
      <c r="AI50" s="19"/>
      <c r="AJ50" s="22"/>
      <c r="AK50" s="26"/>
      <c r="AL50" s="30"/>
      <c r="AM50" s="34"/>
      <c r="AN50" s="51" t="s">
        <v>101</v>
      </c>
      <c r="AO50" s="51" t="s">
        <v>101</v>
      </c>
      <c r="AP50" s="51"/>
      <c r="AQ50" s="51"/>
      <c r="AR50" s="51"/>
      <c r="AS50" s="51" t="s">
        <v>101</v>
      </c>
      <c r="AT50" s="51" t="s">
        <v>101</v>
      </c>
    </row>
    <row r="51" spans="1:46" ht="29.1" customHeight="1" outlineLevel="1">
      <c r="A51" s="5" t="s">
        <v>9</v>
      </c>
      <c r="B51" s="7" t="s">
        <v>102</v>
      </c>
      <c r="C51" s="596"/>
      <c r="D51" s="597"/>
      <c r="E51" s="597"/>
      <c r="F51" s="597"/>
      <c r="G51" s="597"/>
      <c r="H51" s="597"/>
      <c r="I51" s="598"/>
      <c r="J51" s="20"/>
      <c r="K51" s="20"/>
      <c r="L51" s="20"/>
      <c r="M51" s="20"/>
      <c r="N51" s="20"/>
      <c r="O51" s="20"/>
      <c r="P51" s="20"/>
      <c r="Q51" s="9" t="s">
        <v>101</v>
      </c>
      <c r="R51" s="602"/>
      <c r="S51" s="603"/>
      <c r="T51" s="603"/>
      <c r="U51" s="603"/>
      <c r="V51" s="603"/>
      <c r="W51" s="603"/>
      <c r="X51" s="604"/>
      <c r="Y51" s="15" t="s">
        <v>108</v>
      </c>
      <c r="Z51" s="15"/>
      <c r="AA51" s="18"/>
      <c r="AC51" s="10" t="s">
        <v>103</v>
      </c>
      <c r="AD51" s="10" t="s">
        <v>103</v>
      </c>
      <c r="AE51" s="12" t="s">
        <v>105</v>
      </c>
      <c r="AF51" s="12" t="s">
        <v>321</v>
      </c>
      <c r="AG51" s="15"/>
      <c r="AH51" s="18"/>
      <c r="AI51" s="19"/>
      <c r="AJ51" s="22"/>
      <c r="AK51" s="26"/>
      <c r="AL51" s="30"/>
      <c r="AM51" s="34"/>
      <c r="AN51" s="51" t="s">
        <v>101</v>
      </c>
      <c r="AO51" s="51" t="s">
        <v>101</v>
      </c>
      <c r="AP51" s="51"/>
      <c r="AQ51" s="51"/>
      <c r="AR51" s="51"/>
      <c r="AS51" s="51" t="s">
        <v>101</v>
      </c>
      <c r="AT51" s="51" t="s">
        <v>101</v>
      </c>
    </row>
    <row r="52" spans="1:46" ht="29.1" customHeight="1" outlineLevel="1">
      <c r="A52" s="5" t="s">
        <v>18</v>
      </c>
      <c r="B52" s="7" t="s">
        <v>102</v>
      </c>
      <c r="C52" s="596"/>
      <c r="D52" s="597"/>
      <c r="E52" s="597"/>
      <c r="F52" s="597"/>
      <c r="G52" s="597"/>
      <c r="H52" s="597"/>
      <c r="I52" s="598"/>
      <c r="J52" s="20"/>
      <c r="K52" s="20"/>
      <c r="L52" s="20"/>
      <c r="M52" s="20"/>
      <c r="N52" s="20"/>
      <c r="O52" s="20"/>
      <c r="P52" s="20"/>
      <c r="Q52" s="9" t="s">
        <v>101</v>
      </c>
      <c r="R52" s="602"/>
      <c r="S52" s="603"/>
      <c r="T52" s="603"/>
      <c r="U52" s="603"/>
      <c r="V52" s="603"/>
      <c r="W52" s="603"/>
      <c r="X52" s="604"/>
      <c r="Y52" s="15" t="s">
        <v>108</v>
      </c>
      <c r="Z52" s="15"/>
      <c r="AA52" s="18"/>
      <c r="AC52" s="10" t="s">
        <v>103</v>
      </c>
      <c r="AD52" s="10" t="s">
        <v>103</v>
      </c>
      <c r="AE52" s="12" t="s">
        <v>105</v>
      </c>
      <c r="AF52" s="12" t="s">
        <v>321</v>
      </c>
      <c r="AG52" s="15"/>
      <c r="AH52" s="18"/>
      <c r="AI52" s="19"/>
      <c r="AJ52" s="22"/>
      <c r="AK52" s="26"/>
      <c r="AL52" s="30"/>
      <c r="AM52" s="34"/>
      <c r="AN52" s="51" t="s">
        <v>101</v>
      </c>
      <c r="AO52" s="51" t="s">
        <v>101</v>
      </c>
      <c r="AP52" s="51"/>
      <c r="AQ52" s="51"/>
      <c r="AR52" s="51"/>
      <c r="AS52" s="51" t="s">
        <v>101</v>
      </c>
      <c r="AT52" s="51" t="s">
        <v>101</v>
      </c>
    </row>
    <row r="53" spans="1:46" ht="29.1" customHeight="1" outlineLevel="1">
      <c r="A53" s="5" t="s">
        <v>16</v>
      </c>
      <c r="B53" s="7" t="s">
        <v>102</v>
      </c>
      <c r="C53" s="596"/>
      <c r="D53" s="597"/>
      <c r="E53" s="597"/>
      <c r="F53" s="597"/>
      <c r="G53" s="597"/>
      <c r="H53" s="597"/>
      <c r="I53" s="598"/>
      <c r="J53" s="20"/>
      <c r="K53" s="20"/>
      <c r="L53" s="20"/>
      <c r="M53" s="20"/>
      <c r="N53" s="20"/>
      <c r="O53" s="20"/>
      <c r="P53" s="20"/>
      <c r="Q53" s="9" t="s">
        <v>101</v>
      </c>
      <c r="R53" s="602"/>
      <c r="S53" s="603"/>
      <c r="T53" s="603"/>
      <c r="U53" s="603"/>
      <c r="V53" s="603"/>
      <c r="W53" s="603"/>
      <c r="X53" s="604"/>
      <c r="Y53" s="15" t="s">
        <v>108</v>
      </c>
      <c r="Z53" s="15"/>
      <c r="AA53" s="18"/>
      <c r="AC53" s="10" t="s">
        <v>103</v>
      </c>
      <c r="AD53" s="10" t="s">
        <v>103</v>
      </c>
      <c r="AE53" s="12" t="s">
        <v>105</v>
      </c>
      <c r="AF53" s="12" t="s">
        <v>321</v>
      </c>
      <c r="AG53" s="15"/>
      <c r="AH53" s="18"/>
      <c r="AI53" s="19"/>
      <c r="AJ53" s="22"/>
      <c r="AK53" s="26"/>
      <c r="AL53" s="30"/>
      <c r="AM53" s="34"/>
      <c r="AN53" s="51" t="s">
        <v>101</v>
      </c>
      <c r="AO53" s="51" t="s">
        <v>101</v>
      </c>
      <c r="AP53" s="51"/>
      <c r="AQ53" s="51"/>
      <c r="AR53" s="51"/>
      <c r="AS53" s="51" t="s">
        <v>101</v>
      </c>
      <c r="AT53" s="51" t="s">
        <v>101</v>
      </c>
    </row>
    <row r="54" spans="1:46" ht="29.1" customHeight="1" outlineLevel="1">
      <c r="A54" s="5" t="s">
        <v>22</v>
      </c>
      <c r="B54" s="7" t="s">
        <v>102</v>
      </c>
      <c r="C54" s="596"/>
      <c r="D54" s="597"/>
      <c r="E54" s="597"/>
      <c r="F54" s="597"/>
      <c r="G54" s="597"/>
      <c r="H54" s="597"/>
      <c r="I54" s="598"/>
      <c r="J54" s="20"/>
      <c r="K54" s="20"/>
      <c r="L54" s="20"/>
      <c r="M54" s="20"/>
      <c r="N54" s="20"/>
      <c r="O54" s="20"/>
      <c r="P54" s="20"/>
      <c r="Q54" s="9" t="s">
        <v>101</v>
      </c>
      <c r="R54" s="602"/>
      <c r="S54" s="603"/>
      <c r="T54" s="603"/>
      <c r="U54" s="603"/>
      <c r="V54" s="603"/>
      <c r="W54" s="603"/>
      <c r="X54" s="604"/>
      <c r="Y54" s="15" t="s">
        <v>108</v>
      </c>
      <c r="Z54" s="15"/>
      <c r="AA54" s="18"/>
      <c r="AC54" s="10" t="s">
        <v>103</v>
      </c>
      <c r="AD54" s="10" t="s">
        <v>103</v>
      </c>
      <c r="AE54" s="12" t="s">
        <v>105</v>
      </c>
      <c r="AF54" s="12" t="s">
        <v>321</v>
      </c>
      <c r="AG54" s="15"/>
      <c r="AH54" s="18"/>
      <c r="AI54" s="19"/>
      <c r="AJ54" s="22"/>
      <c r="AK54" s="26"/>
      <c r="AL54" s="30"/>
      <c r="AM54" s="34"/>
      <c r="AN54" s="51" t="s">
        <v>101</v>
      </c>
      <c r="AO54" s="51" t="s">
        <v>101</v>
      </c>
      <c r="AP54" s="51"/>
      <c r="AQ54" s="51"/>
      <c r="AR54" s="51"/>
      <c r="AS54" s="51" t="s">
        <v>101</v>
      </c>
      <c r="AT54" s="51" t="s">
        <v>101</v>
      </c>
    </row>
    <row r="55" spans="1:46" ht="29.1" customHeight="1" outlineLevel="1">
      <c r="A55" s="5" t="s">
        <v>19</v>
      </c>
      <c r="B55" s="7" t="s">
        <v>102</v>
      </c>
      <c r="C55" s="596"/>
      <c r="D55" s="597"/>
      <c r="E55" s="597"/>
      <c r="F55" s="597"/>
      <c r="G55" s="597"/>
      <c r="H55" s="597"/>
      <c r="I55" s="598"/>
      <c r="J55" s="20"/>
      <c r="K55" s="20"/>
      <c r="L55" s="20"/>
      <c r="M55" s="20"/>
      <c r="N55" s="20"/>
      <c r="O55" s="20"/>
      <c r="P55" s="20"/>
      <c r="Q55" s="9" t="s">
        <v>101</v>
      </c>
      <c r="R55" s="602"/>
      <c r="S55" s="603"/>
      <c r="T55" s="603"/>
      <c r="U55" s="603"/>
      <c r="V55" s="603"/>
      <c r="W55" s="603"/>
      <c r="X55" s="604"/>
      <c r="Y55" s="15" t="s">
        <v>108</v>
      </c>
      <c r="Z55" s="15"/>
      <c r="AA55" s="18"/>
      <c r="AC55" s="10" t="s">
        <v>103</v>
      </c>
      <c r="AD55" s="10" t="s">
        <v>103</v>
      </c>
      <c r="AE55" s="12" t="s">
        <v>105</v>
      </c>
      <c r="AF55" s="12" t="s">
        <v>321</v>
      </c>
      <c r="AG55" s="15"/>
      <c r="AH55" s="18"/>
      <c r="AI55" s="19"/>
      <c r="AJ55" s="22"/>
      <c r="AK55" s="26"/>
      <c r="AL55" s="30"/>
      <c r="AM55" s="34"/>
      <c r="AN55" s="51" t="s">
        <v>101</v>
      </c>
      <c r="AO55" s="51" t="s">
        <v>101</v>
      </c>
      <c r="AP55" s="51"/>
      <c r="AQ55" s="51"/>
      <c r="AR55" s="51"/>
      <c r="AS55" s="51" t="s">
        <v>101</v>
      </c>
      <c r="AT55" s="51" t="s">
        <v>101</v>
      </c>
    </row>
    <row r="56" spans="1:46" ht="29.1" customHeight="1" outlineLevel="1">
      <c r="A56" s="5" t="s">
        <v>3</v>
      </c>
      <c r="B56" s="7" t="s">
        <v>102</v>
      </c>
      <c r="C56" s="596"/>
      <c r="D56" s="597"/>
      <c r="E56" s="597"/>
      <c r="F56" s="597"/>
      <c r="G56" s="597"/>
      <c r="H56" s="597"/>
      <c r="I56" s="598"/>
      <c r="J56" s="20"/>
      <c r="K56" s="20"/>
      <c r="L56" s="20"/>
      <c r="M56" s="20"/>
      <c r="N56" s="20"/>
      <c r="O56" s="20"/>
      <c r="P56" s="20"/>
      <c r="Q56" s="9" t="s">
        <v>101</v>
      </c>
      <c r="R56" s="602"/>
      <c r="S56" s="603"/>
      <c r="T56" s="603"/>
      <c r="U56" s="603"/>
      <c r="V56" s="603"/>
      <c r="W56" s="603"/>
      <c r="X56" s="604"/>
      <c r="Y56" s="15" t="s">
        <v>108</v>
      </c>
      <c r="Z56" s="15"/>
      <c r="AA56" s="18"/>
      <c r="AC56" s="10" t="s">
        <v>103</v>
      </c>
      <c r="AD56" s="10" t="s">
        <v>103</v>
      </c>
      <c r="AE56" s="12" t="s">
        <v>105</v>
      </c>
      <c r="AF56" s="12" t="s">
        <v>321</v>
      </c>
      <c r="AG56" s="15"/>
      <c r="AH56" s="18"/>
      <c r="AI56" s="19"/>
      <c r="AJ56" s="22"/>
      <c r="AK56" s="26"/>
      <c r="AL56" s="30"/>
      <c r="AM56" s="34"/>
      <c r="AN56" s="51" t="s">
        <v>101</v>
      </c>
      <c r="AO56" s="51" t="s">
        <v>101</v>
      </c>
      <c r="AP56" s="51"/>
      <c r="AQ56" s="51"/>
      <c r="AR56" s="51"/>
      <c r="AS56" s="51" t="s">
        <v>101</v>
      </c>
      <c r="AT56" s="51" t="s">
        <v>101</v>
      </c>
    </row>
    <row r="57" spans="1:46" ht="29.1" customHeight="1" outlineLevel="1">
      <c r="A57" s="5" t="s">
        <v>20</v>
      </c>
      <c r="B57" s="7" t="s">
        <v>102</v>
      </c>
      <c r="C57" s="596"/>
      <c r="D57" s="597"/>
      <c r="E57" s="597"/>
      <c r="F57" s="597"/>
      <c r="G57" s="597"/>
      <c r="H57" s="597"/>
      <c r="I57" s="598"/>
      <c r="J57" s="20"/>
      <c r="K57" s="20"/>
      <c r="L57" s="20"/>
      <c r="M57" s="20"/>
      <c r="N57" s="20"/>
      <c r="O57" s="20"/>
      <c r="P57" s="20"/>
      <c r="Q57" s="9" t="s">
        <v>101</v>
      </c>
      <c r="R57" s="602"/>
      <c r="S57" s="603"/>
      <c r="T57" s="603"/>
      <c r="U57" s="603"/>
      <c r="V57" s="603"/>
      <c r="W57" s="603"/>
      <c r="X57" s="604"/>
      <c r="Y57" s="15" t="s">
        <v>108</v>
      </c>
      <c r="Z57" s="15"/>
      <c r="AA57" s="18"/>
      <c r="AC57" s="10" t="s">
        <v>103</v>
      </c>
      <c r="AD57" s="10" t="s">
        <v>103</v>
      </c>
      <c r="AE57" s="12" t="s">
        <v>105</v>
      </c>
      <c r="AF57" s="12" t="s">
        <v>321</v>
      </c>
      <c r="AG57" s="15"/>
      <c r="AH57" s="18"/>
      <c r="AI57" s="19"/>
      <c r="AJ57" s="22"/>
      <c r="AK57" s="26"/>
      <c r="AL57" s="30"/>
      <c r="AM57" s="34"/>
      <c r="AN57" s="51" t="s">
        <v>101</v>
      </c>
      <c r="AO57" s="51" t="s">
        <v>101</v>
      </c>
      <c r="AP57" s="51"/>
      <c r="AQ57" s="51"/>
      <c r="AR57" s="51"/>
      <c r="AS57" s="51" t="s">
        <v>101</v>
      </c>
      <c r="AT57" s="51" t="s">
        <v>101</v>
      </c>
    </row>
    <row r="58" spans="1:46" ht="29.1" customHeight="1" outlineLevel="1">
      <c r="A58" s="5" t="s">
        <v>13</v>
      </c>
      <c r="B58" s="7" t="s">
        <v>102</v>
      </c>
      <c r="C58" s="596"/>
      <c r="D58" s="597"/>
      <c r="E58" s="597"/>
      <c r="F58" s="597"/>
      <c r="G58" s="597"/>
      <c r="H58" s="597"/>
      <c r="I58" s="598"/>
      <c r="J58" s="20"/>
      <c r="K58" s="20"/>
      <c r="L58" s="20"/>
      <c r="M58" s="20"/>
      <c r="N58" s="20"/>
      <c r="O58" s="20"/>
      <c r="P58" s="20"/>
      <c r="Q58" s="9" t="s">
        <v>101</v>
      </c>
      <c r="R58" s="602"/>
      <c r="S58" s="603"/>
      <c r="T58" s="603"/>
      <c r="U58" s="603"/>
      <c r="V58" s="603"/>
      <c r="W58" s="603"/>
      <c r="X58" s="604"/>
      <c r="Y58" s="15" t="s">
        <v>108</v>
      </c>
      <c r="Z58" s="15"/>
      <c r="AA58" s="18"/>
      <c r="AC58" s="10" t="s">
        <v>103</v>
      </c>
      <c r="AD58" s="10" t="s">
        <v>103</v>
      </c>
      <c r="AE58" s="12" t="s">
        <v>105</v>
      </c>
      <c r="AF58" s="12" t="s">
        <v>321</v>
      </c>
      <c r="AG58" s="15"/>
      <c r="AH58" s="18"/>
      <c r="AI58" s="19"/>
      <c r="AJ58" s="22"/>
      <c r="AK58" s="26"/>
      <c r="AL58" s="30"/>
      <c r="AM58" s="34"/>
      <c r="AN58" s="51" t="s">
        <v>101</v>
      </c>
      <c r="AO58" s="51" t="s">
        <v>101</v>
      </c>
      <c r="AP58" s="51"/>
      <c r="AQ58" s="51"/>
      <c r="AR58" s="51"/>
      <c r="AS58" s="51" t="s">
        <v>101</v>
      </c>
      <c r="AT58" s="51" t="s">
        <v>101</v>
      </c>
    </row>
    <row r="59" spans="1:46" ht="29.1" customHeight="1" outlineLevel="1">
      <c r="A59" s="5" t="s">
        <v>4</v>
      </c>
      <c r="B59" s="7" t="s">
        <v>102</v>
      </c>
      <c r="C59" s="596"/>
      <c r="D59" s="597"/>
      <c r="E59" s="597"/>
      <c r="F59" s="597"/>
      <c r="G59" s="597"/>
      <c r="H59" s="597"/>
      <c r="I59" s="598"/>
      <c r="J59" s="20"/>
      <c r="K59" s="20"/>
      <c r="L59" s="20"/>
      <c r="M59" s="20"/>
      <c r="N59" s="20"/>
      <c r="O59" s="20"/>
      <c r="P59" s="20"/>
      <c r="Q59" s="9" t="s">
        <v>101</v>
      </c>
      <c r="R59" s="602"/>
      <c r="S59" s="603"/>
      <c r="T59" s="603"/>
      <c r="U59" s="603"/>
      <c r="V59" s="603"/>
      <c r="W59" s="603"/>
      <c r="X59" s="604"/>
      <c r="Y59" s="15" t="s">
        <v>108</v>
      </c>
      <c r="Z59" s="15"/>
      <c r="AA59" s="18"/>
      <c r="AC59" s="10" t="s">
        <v>103</v>
      </c>
      <c r="AD59" s="10" t="s">
        <v>103</v>
      </c>
      <c r="AE59" s="12" t="s">
        <v>105</v>
      </c>
      <c r="AF59" s="12" t="s">
        <v>321</v>
      </c>
      <c r="AG59" s="15"/>
      <c r="AH59" s="18"/>
      <c r="AI59" s="19"/>
      <c r="AJ59" s="22"/>
      <c r="AK59" s="26"/>
      <c r="AL59" s="30"/>
      <c r="AM59" s="34"/>
      <c r="AN59" s="51" t="s">
        <v>101</v>
      </c>
      <c r="AO59" s="51" t="s">
        <v>101</v>
      </c>
      <c r="AP59" s="51"/>
      <c r="AQ59" s="51"/>
      <c r="AR59" s="51"/>
      <c r="AS59" s="51" t="s">
        <v>101</v>
      </c>
      <c r="AT59" s="51" t="s">
        <v>101</v>
      </c>
    </row>
    <row r="60" spans="1:46" ht="29.1" customHeight="1" outlineLevel="1">
      <c r="A60" s="6" t="s">
        <v>0</v>
      </c>
      <c r="B60" s="7" t="s">
        <v>102</v>
      </c>
      <c r="C60" s="596"/>
      <c r="D60" s="597"/>
      <c r="E60" s="597"/>
      <c r="F60" s="597"/>
      <c r="G60" s="597"/>
      <c r="H60" s="597"/>
      <c r="I60" s="598"/>
      <c r="J60" s="20"/>
      <c r="K60" s="20"/>
      <c r="L60" s="20"/>
      <c r="M60" s="20"/>
      <c r="N60" s="20"/>
      <c r="O60" s="20"/>
      <c r="P60" s="20"/>
      <c r="Q60" s="9" t="s">
        <v>101</v>
      </c>
      <c r="R60" s="602"/>
      <c r="S60" s="603"/>
      <c r="T60" s="603"/>
      <c r="U60" s="603"/>
      <c r="V60" s="603"/>
      <c r="W60" s="603"/>
      <c r="X60" s="604"/>
      <c r="Y60" s="15" t="s">
        <v>108</v>
      </c>
      <c r="Z60" s="15"/>
      <c r="AA60" s="18"/>
      <c r="AC60" s="10" t="s">
        <v>103</v>
      </c>
      <c r="AD60" s="10" t="s">
        <v>103</v>
      </c>
      <c r="AE60" s="12" t="s">
        <v>105</v>
      </c>
      <c r="AF60" s="12" t="s">
        <v>321</v>
      </c>
      <c r="AG60" s="15"/>
      <c r="AH60" s="18"/>
      <c r="AI60" s="19"/>
      <c r="AJ60" s="22"/>
      <c r="AK60" s="26"/>
      <c r="AL60" s="30"/>
      <c r="AM60" s="34"/>
      <c r="AN60" s="51" t="s">
        <v>101</v>
      </c>
      <c r="AO60" s="51" t="s">
        <v>101</v>
      </c>
      <c r="AP60" s="51"/>
      <c r="AQ60" s="51"/>
      <c r="AR60" s="51"/>
      <c r="AS60" s="51" t="s">
        <v>101</v>
      </c>
      <c r="AT60" s="51" t="s">
        <v>101</v>
      </c>
    </row>
    <row r="61" spans="1:46" ht="29.1" customHeight="1" outlineLevel="1">
      <c r="A61" s="5" t="s">
        <v>15</v>
      </c>
      <c r="B61" s="7" t="s">
        <v>102</v>
      </c>
      <c r="C61" s="596"/>
      <c r="D61" s="597"/>
      <c r="E61" s="597"/>
      <c r="F61" s="597"/>
      <c r="G61" s="597"/>
      <c r="H61" s="597"/>
      <c r="I61" s="598"/>
      <c r="J61" s="20"/>
      <c r="K61" s="20"/>
      <c r="L61" s="20"/>
      <c r="M61" s="20"/>
      <c r="N61" s="20"/>
      <c r="O61" s="20"/>
      <c r="P61" s="20"/>
      <c r="Q61" s="9" t="s">
        <v>101</v>
      </c>
      <c r="R61" s="602"/>
      <c r="S61" s="603"/>
      <c r="T61" s="603"/>
      <c r="U61" s="603"/>
      <c r="V61" s="603"/>
      <c r="W61" s="603"/>
      <c r="X61" s="604"/>
      <c r="Y61" s="15" t="s">
        <v>108</v>
      </c>
      <c r="Z61" s="15"/>
      <c r="AA61" s="18"/>
      <c r="AC61" s="10" t="s">
        <v>103</v>
      </c>
      <c r="AD61" s="10" t="s">
        <v>103</v>
      </c>
      <c r="AE61" s="12" t="s">
        <v>105</v>
      </c>
      <c r="AF61" s="12" t="s">
        <v>321</v>
      </c>
      <c r="AG61" s="15"/>
      <c r="AH61" s="18"/>
      <c r="AI61" s="19"/>
      <c r="AJ61" s="22"/>
      <c r="AK61" s="26"/>
      <c r="AL61" s="30"/>
      <c r="AM61" s="34"/>
      <c r="AN61" s="51" t="s">
        <v>101</v>
      </c>
      <c r="AO61" s="51" t="s">
        <v>101</v>
      </c>
      <c r="AP61" s="51"/>
      <c r="AQ61" s="51"/>
      <c r="AR61" s="51"/>
      <c r="AS61" s="51" t="s">
        <v>101</v>
      </c>
      <c r="AT61" s="51" t="s">
        <v>101</v>
      </c>
    </row>
    <row r="62" spans="1:46" ht="29.1" customHeight="1" outlineLevel="1">
      <c r="A62" s="5" t="s">
        <v>21</v>
      </c>
      <c r="B62" s="7" t="s">
        <v>102</v>
      </c>
      <c r="C62" s="596"/>
      <c r="D62" s="597"/>
      <c r="E62" s="597"/>
      <c r="F62" s="597"/>
      <c r="G62" s="597"/>
      <c r="H62" s="597"/>
      <c r="I62" s="598"/>
      <c r="J62" s="20"/>
      <c r="K62" s="20"/>
      <c r="L62" s="20"/>
      <c r="M62" s="20"/>
      <c r="N62" s="20"/>
      <c r="O62" s="20"/>
      <c r="P62" s="20"/>
      <c r="Q62" s="9" t="s">
        <v>101</v>
      </c>
      <c r="R62" s="602"/>
      <c r="S62" s="603"/>
      <c r="T62" s="603"/>
      <c r="U62" s="603"/>
      <c r="V62" s="603"/>
      <c r="W62" s="603"/>
      <c r="X62" s="604"/>
      <c r="Y62" s="15" t="s">
        <v>108</v>
      </c>
      <c r="Z62" s="15"/>
      <c r="AA62" s="18"/>
      <c r="AC62" s="10" t="s">
        <v>103</v>
      </c>
      <c r="AD62" s="10" t="s">
        <v>103</v>
      </c>
      <c r="AE62" s="12" t="s">
        <v>105</v>
      </c>
      <c r="AF62" s="12" t="s">
        <v>321</v>
      </c>
      <c r="AG62" s="15"/>
      <c r="AH62" s="18"/>
      <c r="AI62" s="19"/>
      <c r="AJ62" s="22"/>
      <c r="AK62" s="26"/>
      <c r="AL62" s="30"/>
      <c r="AM62" s="34"/>
      <c r="AN62" s="51" t="s">
        <v>101</v>
      </c>
      <c r="AO62" s="51" t="s">
        <v>101</v>
      </c>
      <c r="AP62" s="51"/>
      <c r="AQ62" s="51"/>
      <c r="AR62" s="51"/>
      <c r="AS62" s="51" t="s">
        <v>101</v>
      </c>
      <c r="AT62" s="51" t="s">
        <v>101</v>
      </c>
    </row>
    <row r="63" spans="1:46" ht="29.1" customHeight="1" outlineLevel="1">
      <c r="A63" s="5" t="s">
        <v>10</v>
      </c>
      <c r="B63" s="7" t="s">
        <v>102</v>
      </c>
      <c r="C63" s="596"/>
      <c r="D63" s="597"/>
      <c r="E63" s="597"/>
      <c r="F63" s="597"/>
      <c r="G63" s="597"/>
      <c r="H63" s="597"/>
      <c r="I63" s="598"/>
      <c r="J63" s="20"/>
      <c r="K63" s="20"/>
      <c r="L63" s="20"/>
      <c r="M63" s="20"/>
      <c r="N63" s="20"/>
      <c r="O63" s="20"/>
      <c r="P63" s="20"/>
      <c r="Q63" s="9" t="s">
        <v>101</v>
      </c>
      <c r="R63" s="602"/>
      <c r="S63" s="603"/>
      <c r="T63" s="603"/>
      <c r="U63" s="603"/>
      <c r="V63" s="603"/>
      <c r="W63" s="603"/>
      <c r="X63" s="604"/>
      <c r="Y63" s="15" t="s">
        <v>108</v>
      </c>
      <c r="Z63" s="15"/>
      <c r="AA63" s="18"/>
      <c r="AC63" s="10" t="s">
        <v>103</v>
      </c>
      <c r="AD63" s="10" t="s">
        <v>103</v>
      </c>
      <c r="AE63" s="12" t="s">
        <v>105</v>
      </c>
      <c r="AF63" s="12" t="s">
        <v>321</v>
      </c>
      <c r="AG63" s="15"/>
      <c r="AH63" s="18"/>
      <c r="AI63" s="19"/>
      <c r="AJ63" s="22"/>
      <c r="AK63" s="26"/>
      <c r="AL63" s="30"/>
      <c r="AM63" s="34"/>
      <c r="AN63" s="51" t="s">
        <v>101</v>
      </c>
      <c r="AO63" s="51" t="s">
        <v>101</v>
      </c>
      <c r="AP63" s="51"/>
      <c r="AQ63" s="51"/>
      <c r="AR63" s="51"/>
      <c r="AS63" s="51" t="s">
        <v>101</v>
      </c>
      <c r="AT63" s="51" t="s">
        <v>101</v>
      </c>
    </row>
    <row r="64" spans="1:46" ht="29.1" customHeight="1" outlineLevel="1">
      <c r="A64" s="5" t="s">
        <v>2</v>
      </c>
      <c r="B64" s="7" t="s">
        <v>102</v>
      </c>
      <c r="C64" s="596"/>
      <c r="D64" s="597"/>
      <c r="E64" s="597"/>
      <c r="F64" s="597"/>
      <c r="G64" s="597"/>
      <c r="H64" s="597"/>
      <c r="I64" s="598"/>
      <c r="J64" s="20"/>
      <c r="K64" s="20"/>
      <c r="L64" s="20"/>
      <c r="M64" s="20"/>
      <c r="N64" s="20"/>
      <c r="O64" s="20"/>
      <c r="P64" s="20"/>
      <c r="Q64" s="9" t="s">
        <v>101</v>
      </c>
      <c r="R64" s="602"/>
      <c r="S64" s="603"/>
      <c r="T64" s="603"/>
      <c r="U64" s="603"/>
      <c r="V64" s="603"/>
      <c r="W64" s="603"/>
      <c r="X64" s="604"/>
      <c r="Y64" s="15" t="s">
        <v>108</v>
      </c>
      <c r="Z64" s="15"/>
      <c r="AA64" s="18"/>
      <c r="AC64" s="10" t="s">
        <v>103</v>
      </c>
      <c r="AD64" s="10" t="s">
        <v>103</v>
      </c>
      <c r="AE64" s="12" t="s">
        <v>105</v>
      </c>
      <c r="AF64" s="12" t="s">
        <v>321</v>
      </c>
      <c r="AG64" s="15"/>
      <c r="AH64" s="18"/>
      <c r="AI64" s="19"/>
      <c r="AJ64" s="22"/>
      <c r="AK64" s="26"/>
      <c r="AL64" s="30"/>
      <c r="AM64" s="34"/>
      <c r="AN64" s="51" t="s">
        <v>101</v>
      </c>
      <c r="AO64" s="51" t="s">
        <v>101</v>
      </c>
      <c r="AP64" s="51"/>
      <c r="AQ64" s="51"/>
      <c r="AR64" s="51"/>
      <c r="AS64" s="51" t="s">
        <v>101</v>
      </c>
      <c r="AT64" s="51" t="s">
        <v>101</v>
      </c>
    </row>
    <row r="65" spans="1:46" ht="29.1" customHeight="1" outlineLevel="1">
      <c r="A65" s="5" t="s">
        <v>23</v>
      </c>
      <c r="B65" s="7" t="s">
        <v>102</v>
      </c>
      <c r="C65" s="596"/>
      <c r="D65" s="597"/>
      <c r="E65" s="597"/>
      <c r="F65" s="597"/>
      <c r="G65" s="597"/>
      <c r="H65" s="597"/>
      <c r="I65" s="598"/>
      <c r="J65" s="20"/>
      <c r="K65" s="20"/>
      <c r="L65" s="20"/>
      <c r="M65" s="20"/>
      <c r="N65" s="20"/>
      <c r="O65" s="20"/>
      <c r="P65" s="20"/>
      <c r="Q65" s="9" t="s">
        <v>101</v>
      </c>
      <c r="R65" s="602"/>
      <c r="S65" s="603"/>
      <c r="T65" s="603"/>
      <c r="U65" s="603"/>
      <c r="V65" s="603"/>
      <c r="W65" s="603"/>
      <c r="X65" s="604"/>
      <c r="Y65" s="15" t="s">
        <v>108</v>
      </c>
      <c r="Z65" s="15"/>
      <c r="AA65" s="18"/>
      <c r="AC65" s="10" t="s">
        <v>103</v>
      </c>
      <c r="AD65" s="10" t="s">
        <v>103</v>
      </c>
      <c r="AE65" s="12" t="s">
        <v>105</v>
      </c>
      <c r="AF65" s="12" t="s">
        <v>321</v>
      </c>
      <c r="AG65" s="15"/>
      <c r="AH65" s="18"/>
      <c r="AI65" s="19"/>
      <c r="AJ65" s="22"/>
      <c r="AK65" s="26"/>
      <c r="AL65" s="30"/>
      <c r="AM65" s="34"/>
      <c r="AN65" s="51" t="s">
        <v>101</v>
      </c>
      <c r="AO65" s="51" t="s">
        <v>101</v>
      </c>
      <c r="AP65" s="51"/>
      <c r="AQ65" s="51"/>
      <c r="AR65" s="51"/>
      <c r="AS65" s="51" t="s">
        <v>101</v>
      </c>
      <c r="AT65" s="51" t="s">
        <v>101</v>
      </c>
    </row>
    <row r="66" spans="1:46" ht="29.1" customHeight="1" outlineLevel="1">
      <c r="A66" s="5" t="s">
        <v>17</v>
      </c>
      <c r="B66" s="7" t="s">
        <v>102</v>
      </c>
      <c r="C66" s="596"/>
      <c r="D66" s="597"/>
      <c r="E66" s="597"/>
      <c r="F66" s="597"/>
      <c r="G66" s="597"/>
      <c r="H66" s="597"/>
      <c r="I66" s="598"/>
      <c r="J66" s="20"/>
      <c r="K66" s="20"/>
      <c r="L66" s="20"/>
      <c r="M66" s="20"/>
      <c r="N66" s="20"/>
      <c r="O66" s="20"/>
      <c r="P66" s="20"/>
      <c r="Q66" s="9" t="s">
        <v>101</v>
      </c>
      <c r="R66" s="602"/>
      <c r="S66" s="603"/>
      <c r="T66" s="603"/>
      <c r="U66" s="603"/>
      <c r="V66" s="603"/>
      <c r="W66" s="603"/>
      <c r="X66" s="604"/>
      <c r="Y66" s="15" t="s">
        <v>108</v>
      </c>
      <c r="Z66" s="15"/>
      <c r="AA66" s="18"/>
      <c r="AC66" s="10" t="s">
        <v>103</v>
      </c>
      <c r="AD66" s="10" t="s">
        <v>103</v>
      </c>
      <c r="AE66" s="12" t="s">
        <v>105</v>
      </c>
      <c r="AF66" s="12" t="s">
        <v>321</v>
      </c>
      <c r="AG66" s="15"/>
      <c r="AH66" s="18"/>
      <c r="AI66" s="19"/>
      <c r="AJ66" s="22"/>
      <c r="AK66" s="26"/>
      <c r="AL66" s="30"/>
      <c r="AM66" s="34"/>
      <c r="AN66" s="51" t="s">
        <v>101</v>
      </c>
      <c r="AO66" s="51" t="s">
        <v>101</v>
      </c>
      <c r="AP66" s="51"/>
      <c r="AQ66" s="51"/>
      <c r="AR66" s="51"/>
      <c r="AS66" s="51" t="s">
        <v>101</v>
      </c>
      <c r="AT66" s="51" t="s">
        <v>101</v>
      </c>
    </row>
    <row r="67" spans="1:46" ht="29.1" customHeight="1" outlineLevel="1">
      <c r="A67" s="5" t="s">
        <v>24</v>
      </c>
      <c r="B67" s="7" t="s">
        <v>102</v>
      </c>
      <c r="C67" s="596"/>
      <c r="D67" s="597"/>
      <c r="E67" s="597"/>
      <c r="F67" s="597"/>
      <c r="G67" s="597"/>
      <c r="H67" s="597"/>
      <c r="I67" s="598"/>
      <c r="J67" s="20"/>
      <c r="K67" s="20"/>
      <c r="L67" s="20"/>
      <c r="M67" s="20"/>
      <c r="N67" s="20"/>
      <c r="O67" s="20"/>
      <c r="P67" s="20"/>
      <c r="Q67" s="9" t="s">
        <v>101</v>
      </c>
      <c r="R67" s="602"/>
      <c r="S67" s="603"/>
      <c r="T67" s="603"/>
      <c r="U67" s="603"/>
      <c r="V67" s="603"/>
      <c r="W67" s="603"/>
      <c r="X67" s="604"/>
      <c r="Y67" s="15" t="s">
        <v>108</v>
      </c>
      <c r="Z67" s="15"/>
      <c r="AA67" s="18"/>
      <c r="AC67" s="10" t="s">
        <v>103</v>
      </c>
      <c r="AD67" s="10" t="s">
        <v>103</v>
      </c>
      <c r="AE67" s="12" t="s">
        <v>105</v>
      </c>
      <c r="AF67" s="12" t="s">
        <v>321</v>
      </c>
      <c r="AG67" s="15"/>
      <c r="AH67" s="18"/>
      <c r="AI67" s="19"/>
      <c r="AJ67" s="22"/>
      <c r="AK67" s="26"/>
      <c r="AL67" s="30"/>
      <c r="AM67" s="34"/>
      <c r="AN67" s="51" t="s">
        <v>101</v>
      </c>
      <c r="AO67" s="51" t="s">
        <v>101</v>
      </c>
      <c r="AP67" s="51"/>
      <c r="AQ67" s="51"/>
      <c r="AR67" s="51"/>
      <c r="AS67" s="51" t="s">
        <v>101</v>
      </c>
      <c r="AT67" s="51" t="s">
        <v>101</v>
      </c>
    </row>
    <row r="68" spans="1:46" ht="29.1" customHeight="1" outlineLevel="1">
      <c r="A68" s="5" t="s">
        <v>27</v>
      </c>
      <c r="B68" s="7" t="s">
        <v>102</v>
      </c>
      <c r="C68" s="596"/>
      <c r="D68" s="597"/>
      <c r="E68" s="597"/>
      <c r="F68" s="597"/>
      <c r="G68" s="597"/>
      <c r="H68" s="597"/>
      <c r="I68" s="598"/>
      <c r="J68" s="20"/>
      <c r="K68" s="20"/>
      <c r="L68" s="20"/>
      <c r="M68" s="20"/>
      <c r="N68" s="20"/>
      <c r="O68" s="20"/>
      <c r="P68" s="20"/>
      <c r="Q68" s="9" t="s">
        <v>101</v>
      </c>
      <c r="R68" s="602"/>
      <c r="S68" s="603"/>
      <c r="T68" s="603"/>
      <c r="U68" s="603"/>
      <c r="V68" s="603"/>
      <c r="W68" s="603"/>
      <c r="X68" s="604"/>
      <c r="Y68" s="15" t="s">
        <v>108</v>
      </c>
      <c r="Z68" s="15"/>
      <c r="AA68" s="18"/>
      <c r="AC68" s="10" t="s">
        <v>103</v>
      </c>
      <c r="AD68" s="10" t="s">
        <v>103</v>
      </c>
      <c r="AE68" s="12" t="s">
        <v>105</v>
      </c>
      <c r="AF68" s="12" t="s">
        <v>321</v>
      </c>
      <c r="AG68" s="15"/>
      <c r="AH68" s="18"/>
      <c r="AI68" s="19"/>
      <c r="AJ68" s="22"/>
      <c r="AK68" s="26"/>
      <c r="AL68" s="30"/>
      <c r="AM68" s="34"/>
      <c r="AN68" s="51" t="s">
        <v>101</v>
      </c>
      <c r="AO68" s="51" t="s">
        <v>101</v>
      </c>
      <c r="AP68" s="51"/>
      <c r="AQ68" s="51"/>
      <c r="AR68" s="51"/>
      <c r="AS68" s="51" t="s">
        <v>101</v>
      </c>
      <c r="AT68" s="51" t="s">
        <v>101</v>
      </c>
    </row>
    <row r="69" spans="1:46" ht="28.9" customHeight="1" outlineLevel="1">
      <c r="A69" s="5" t="s">
        <v>8</v>
      </c>
      <c r="B69" s="7" t="s">
        <v>102</v>
      </c>
      <c r="C69" s="596"/>
      <c r="D69" s="597"/>
      <c r="E69" s="597"/>
      <c r="F69" s="597"/>
      <c r="G69" s="597"/>
      <c r="H69" s="597"/>
      <c r="I69" s="598"/>
      <c r="J69" s="20"/>
      <c r="K69" s="20"/>
      <c r="L69" s="20"/>
      <c r="M69" s="20"/>
      <c r="N69" s="20"/>
      <c r="O69" s="20"/>
      <c r="P69" s="20"/>
      <c r="Q69" s="9" t="s">
        <v>101</v>
      </c>
      <c r="R69" s="602"/>
      <c r="S69" s="603"/>
      <c r="T69" s="603"/>
      <c r="U69" s="603"/>
      <c r="V69" s="603"/>
      <c r="W69" s="603"/>
      <c r="X69" s="604"/>
      <c r="Y69" s="15" t="s">
        <v>108</v>
      </c>
      <c r="Z69" s="15"/>
      <c r="AA69" s="18"/>
      <c r="AC69" s="10" t="s">
        <v>103</v>
      </c>
      <c r="AD69" s="10" t="s">
        <v>103</v>
      </c>
      <c r="AE69" s="12" t="s">
        <v>105</v>
      </c>
      <c r="AF69" s="12" t="s">
        <v>321</v>
      </c>
      <c r="AG69" s="15"/>
      <c r="AH69" s="18"/>
      <c r="AI69" s="19"/>
      <c r="AJ69" s="22"/>
      <c r="AK69" s="26"/>
      <c r="AL69" s="30"/>
      <c r="AM69" s="34"/>
      <c r="AN69" s="51" t="s">
        <v>101</v>
      </c>
      <c r="AO69" s="51" t="s">
        <v>101</v>
      </c>
      <c r="AP69" s="51"/>
      <c r="AQ69" s="51"/>
      <c r="AR69" s="51"/>
      <c r="AS69" s="51" t="s">
        <v>101</v>
      </c>
      <c r="AT69" s="51" t="s">
        <v>101</v>
      </c>
    </row>
    <row r="70" spans="1:46" ht="29.1" customHeight="1" outlineLevel="1">
      <c r="A70" s="5" t="s">
        <v>11</v>
      </c>
      <c r="B70" s="7" t="s">
        <v>102</v>
      </c>
      <c r="C70" s="596"/>
      <c r="D70" s="597"/>
      <c r="E70" s="597"/>
      <c r="F70" s="597"/>
      <c r="G70" s="597"/>
      <c r="H70" s="597"/>
      <c r="I70" s="598"/>
      <c r="J70" s="20"/>
      <c r="K70" s="20"/>
      <c r="L70" s="20"/>
      <c r="M70" s="20"/>
      <c r="N70" s="20"/>
      <c r="O70" s="20"/>
      <c r="P70" s="20"/>
      <c r="Q70" s="9" t="s">
        <v>101</v>
      </c>
      <c r="R70" s="602"/>
      <c r="S70" s="603"/>
      <c r="T70" s="603"/>
      <c r="U70" s="603"/>
      <c r="V70" s="603"/>
      <c r="W70" s="603"/>
      <c r="X70" s="604"/>
      <c r="Y70" s="15" t="s">
        <v>108</v>
      </c>
      <c r="Z70" s="15"/>
      <c r="AA70" s="18"/>
      <c r="AC70" s="10" t="s">
        <v>103</v>
      </c>
      <c r="AD70" s="10" t="s">
        <v>103</v>
      </c>
      <c r="AE70" s="12" t="s">
        <v>105</v>
      </c>
      <c r="AF70" s="12" t="s">
        <v>321</v>
      </c>
      <c r="AG70" s="15"/>
      <c r="AH70" s="18"/>
      <c r="AI70" s="19"/>
      <c r="AJ70" s="22"/>
      <c r="AK70" s="26"/>
      <c r="AL70" s="30"/>
      <c r="AM70" s="34"/>
      <c r="AN70" s="51" t="s">
        <v>101</v>
      </c>
      <c r="AO70" s="51" t="s">
        <v>101</v>
      </c>
      <c r="AP70" s="51"/>
      <c r="AQ70" s="51"/>
      <c r="AR70" s="51"/>
      <c r="AS70" s="51" t="s">
        <v>101</v>
      </c>
      <c r="AT70" s="51" t="s">
        <v>101</v>
      </c>
    </row>
    <row r="71" spans="1:46" ht="29.1" customHeight="1" outlineLevel="1">
      <c r="A71" s="5" t="s">
        <v>14</v>
      </c>
      <c r="B71" s="7" t="s">
        <v>102</v>
      </c>
      <c r="C71" s="596"/>
      <c r="D71" s="597"/>
      <c r="E71" s="597"/>
      <c r="F71" s="597"/>
      <c r="G71" s="597"/>
      <c r="H71" s="597"/>
      <c r="I71" s="598"/>
      <c r="J71" s="20"/>
      <c r="K71" s="20"/>
      <c r="L71" s="20"/>
      <c r="M71" s="20"/>
      <c r="N71" s="20"/>
      <c r="O71" s="20"/>
      <c r="P71" s="20"/>
      <c r="Q71" s="9" t="s">
        <v>101</v>
      </c>
      <c r="R71" s="602"/>
      <c r="S71" s="603"/>
      <c r="T71" s="603"/>
      <c r="U71" s="603"/>
      <c r="V71" s="603"/>
      <c r="W71" s="603"/>
      <c r="X71" s="604"/>
      <c r="Y71" s="15" t="s">
        <v>108</v>
      </c>
      <c r="Z71" s="15"/>
      <c r="AA71" s="18"/>
      <c r="AC71" s="10" t="s">
        <v>103</v>
      </c>
      <c r="AD71" s="10" t="s">
        <v>103</v>
      </c>
      <c r="AE71" s="12" t="s">
        <v>105</v>
      </c>
      <c r="AF71" s="12" t="s">
        <v>321</v>
      </c>
      <c r="AG71" s="15"/>
      <c r="AH71" s="18"/>
      <c r="AI71" s="19"/>
      <c r="AJ71" s="22"/>
      <c r="AK71" s="26"/>
      <c r="AL71" s="30"/>
      <c r="AM71" s="34"/>
      <c r="AN71" s="51" t="s">
        <v>101</v>
      </c>
      <c r="AO71" s="51" t="s">
        <v>101</v>
      </c>
      <c r="AP71" s="51"/>
      <c r="AQ71" s="51"/>
      <c r="AR71" s="51"/>
      <c r="AS71" s="51" t="s">
        <v>101</v>
      </c>
      <c r="AT71" s="51" t="s">
        <v>101</v>
      </c>
    </row>
    <row r="72" spans="1:46" ht="29.1" customHeight="1" outlineLevel="1">
      <c r="A72" s="5" t="s">
        <v>12</v>
      </c>
      <c r="B72" s="7" t="s">
        <v>102</v>
      </c>
      <c r="C72" s="596"/>
      <c r="D72" s="597"/>
      <c r="E72" s="597"/>
      <c r="F72" s="597"/>
      <c r="G72" s="597"/>
      <c r="H72" s="597"/>
      <c r="I72" s="598"/>
      <c r="J72" s="20"/>
      <c r="K72" s="20"/>
      <c r="L72" s="20"/>
      <c r="M72" s="20"/>
      <c r="N72" s="20"/>
      <c r="O72" s="20"/>
      <c r="P72" s="20"/>
      <c r="Q72" s="9" t="s">
        <v>101</v>
      </c>
      <c r="R72" s="602"/>
      <c r="S72" s="603"/>
      <c r="T72" s="603"/>
      <c r="U72" s="603"/>
      <c r="V72" s="603"/>
      <c r="W72" s="603"/>
      <c r="X72" s="604"/>
      <c r="Y72" s="15" t="s">
        <v>108</v>
      </c>
      <c r="Z72" s="15"/>
      <c r="AA72" s="18"/>
      <c r="AC72" s="10" t="s">
        <v>103</v>
      </c>
      <c r="AD72" s="10" t="s">
        <v>103</v>
      </c>
      <c r="AE72" s="12" t="s">
        <v>105</v>
      </c>
      <c r="AF72" s="12" t="s">
        <v>321</v>
      </c>
      <c r="AG72" s="15"/>
      <c r="AH72" s="18"/>
      <c r="AI72" s="19"/>
      <c r="AJ72" s="22"/>
      <c r="AK72" s="26"/>
      <c r="AL72" s="30"/>
      <c r="AM72" s="34"/>
      <c r="AN72" s="51" t="s">
        <v>101</v>
      </c>
      <c r="AO72" s="51" t="s">
        <v>101</v>
      </c>
      <c r="AP72" s="51"/>
      <c r="AQ72" s="51"/>
      <c r="AR72" s="51"/>
      <c r="AS72" s="51" t="s">
        <v>101</v>
      </c>
      <c r="AT72" s="51" t="s">
        <v>101</v>
      </c>
    </row>
    <row r="73" spans="1:46" ht="29.1" customHeight="1" outlineLevel="1">
      <c r="A73" s="5" t="s">
        <v>25</v>
      </c>
      <c r="B73" s="7" t="s">
        <v>102</v>
      </c>
      <c r="C73" s="596"/>
      <c r="D73" s="597"/>
      <c r="E73" s="597"/>
      <c r="F73" s="597"/>
      <c r="G73" s="597"/>
      <c r="H73" s="597"/>
      <c r="I73" s="598"/>
      <c r="J73" s="20"/>
      <c r="K73" s="20"/>
      <c r="L73" s="20"/>
      <c r="M73" s="20"/>
      <c r="N73" s="20"/>
      <c r="O73" s="20"/>
      <c r="P73" s="20"/>
      <c r="Q73" s="9" t="s">
        <v>101</v>
      </c>
      <c r="R73" s="602"/>
      <c r="S73" s="603"/>
      <c r="T73" s="603"/>
      <c r="U73" s="603"/>
      <c r="V73" s="603"/>
      <c r="W73" s="603"/>
      <c r="X73" s="604"/>
      <c r="Y73" s="15" t="s">
        <v>108</v>
      </c>
      <c r="Z73" s="15"/>
      <c r="AA73" s="18"/>
      <c r="AC73" s="10" t="s">
        <v>103</v>
      </c>
      <c r="AD73" s="10" t="s">
        <v>103</v>
      </c>
      <c r="AE73" s="12" t="s">
        <v>105</v>
      </c>
      <c r="AF73" s="12" t="s">
        <v>321</v>
      </c>
      <c r="AG73" s="15"/>
      <c r="AH73" s="18"/>
      <c r="AI73" s="19"/>
      <c r="AJ73" s="22"/>
      <c r="AK73" s="26"/>
      <c r="AL73" s="30"/>
      <c r="AM73" s="34"/>
      <c r="AN73" s="51" t="s">
        <v>101</v>
      </c>
      <c r="AO73" s="51" t="s">
        <v>101</v>
      </c>
      <c r="AP73" s="51"/>
      <c r="AQ73" s="51"/>
      <c r="AR73" s="51"/>
      <c r="AS73" s="51" t="s">
        <v>101</v>
      </c>
      <c r="AT73" s="51" t="s">
        <v>101</v>
      </c>
    </row>
    <row r="74" spans="1:46" ht="29.1" customHeight="1" outlineLevel="1">
      <c r="A74" s="5" t="s">
        <v>26</v>
      </c>
      <c r="B74" s="7" t="s">
        <v>102</v>
      </c>
      <c r="C74" s="596"/>
      <c r="D74" s="597"/>
      <c r="E74" s="597"/>
      <c r="F74" s="597"/>
      <c r="G74" s="597"/>
      <c r="H74" s="597"/>
      <c r="I74" s="598"/>
      <c r="J74" s="20"/>
      <c r="K74" s="20"/>
      <c r="L74" s="20"/>
      <c r="M74" s="20"/>
      <c r="N74" s="20"/>
      <c r="O74" s="20"/>
      <c r="P74" s="20"/>
      <c r="Q74" s="9" t="s">
        <v>101</v>
      </c>
      <c r="R74" s="602"/>
      <c r="S74" s="603"/>
      <c r="T74" s="603"/>
      <c r="U74" s="603"/>
      <c r="V74" s="603"/>
      <c r="W74" s="603"/>
      <c r="X74" s="604"/>
      <c r="Y74" s="15" t="s">
        <v>108</v>
      </c>
      <c r="Z74" s="15"/>
      <c r="AA74" s="18"/>
      <c r="AC74" s="10" t="s">
        <v>103</v>
      </c>
      <c r="AD74" s="10" t="s">
        <v>103</v>
      </c>
      <c r="AE74" s="12" t="s">
        <v>105</v>
      </c>
      <c r="AF74" s="12" t="s">
        <v>321</v>
      </c>
      <c r="AG74" s="15"/>
      <c r="AH74" s="18"/>
      <c r="AI74" s="19"/>
      <c r="AJ74" s="22"/>
      <c r="AK74" s="26"/>
      <c r="AL74" s="30"/>
      <c r="AM74" s="34"/>
      <c r="AN74" s="51" t="s">
        <v>101</v>
      </c>
      <c r="AO74" s="51" t="s">
        <v>101</v>
      </c>
      <c r="AP74" s="51"/>
      <c r="AQ74" s="51"/>
      <c r="AR74" s="51"/>
      <c r="AS74" s="51" t="s">
        <v>101</v>
      </c>
      <c r="AT74" s="51" t="s">
        <v>101</v>
      </c>
    </row>
    <row r="75" spans="1:46" ht="29.1" customHeight="1" outlineLevel="1">
      <c r="A75" s="5" t="s">
        <v>5</v>
      </c>
      <c r="B75" s="7" t="s">
        <v>102</v>
      </c>
      <c r="C75" s="596"/>
      <c r="D75" s="597"/>
      <c r="E75" s="597"/>
      <c r="F75" s="597"/>
      <c r="G75" s="597"/>
      <c r="H75" s="597"/>
      <c r="I75" s="598"/>
      <c r="J75" s="20"/>
      <c r="K75" s="20"/>
      <c r="L75" s="20"/>
      <c r="M75" s="20"/>
      <c r="N75" s="20"/>
      <c r="O75" s="20"/>
      <c r="P75" s="20"/>
      <c r="Q75" s="9" t="s">
        <v>101</v>
      </c>
      <c r="R75" s="602"/>
      <c r="S75" s="603"/>
      <c r="T75" s="603"/>
      <c r="U75" s="603"/>
      <c r="V75" s="603"/>
      <c r="W75" s="603"/>
      <c r="X75" s="604"/>
      <c r="Y75" s="15" t="s">
        <v>108</v>
      </c>
      <c r="Z75" s="15"/>
      <c r="AA75" s="18"/>
      <c r="AC75" s="10" t="s">
        <v>103</v>
      </c>
      <c r="AD75" s="10" t="s">
        <v>103</v>
      </c>
      <c r="AE75" s="12" t="s">
        <v>105</v>
      </c>
      <c r="AF75" s="12" t="s">
        <v>321</v>
      </c>
      <c r="AG75" s="15"/>
      <c r="AH75" s="18"/>
      <c r="AI75" s="19"/>
      <c r="AJ75" s="22"/>
      <c r="AK75" s="26"/>
      <c r="AL75" s="30"/>
      <c r="AM75" s="34"/>
      <c r="AN75" s="51" t="s">
        <v>101</v>
      </c>
      <c r="AO75" s="51" t="s">
        <v>101</v>
      </c>
      <c r="AP75" s="51"/>
      <c r="AQ75" s="51"/>
      <c r="AR75" s="51"/>
      <c r="AS75" s="51" t="s">
        <v>101</v>
      </c>
      <c r="AT75" s="51" t="s">
        <v>101</v>
      </c>
    </row>
    <row r="76" spans="1:46" ht="29.1" customHeight="1" outlineLevel="1">
      <c r="A76" s="5" t="s">
        <v>7</v>
      </c>
      <c r="B76" s="7" t="s">
        <v>102</v>
      </c>
      <c r="C76" s="596"/>
      <c r="D76" s="597"/>
      <c r="E76" s="597"/>
      <c r="F76" s="597"/>
      <c r="G76" s="597"/>
      <c r="H76" s="597"/>
      <c r="I76" s="598"/>
      <c r="J76" s="20"/>
      <c r="K76" s="20"/>
      <c r="L76" s="20"/>
      <c r="M76" s="20"/>
      <c r="N76" s="20"/>
      <c r="O76" s="20"/>
      <c r="P76" s="20"/>
      <c r="Q76" s="9" t="s">
        <v>101</v>
      </c>
      <c r="R76" s="602"/>
      <c r="S76" s="603"/>
      <c r="T76" s="603"/>
      <c r="U76" s="603"/>
      <c r="V76" s="603"/>
      <c r="W76" s="603"/>
      <c r="X76" s="604"/>
      <c r="Y76" s="15" t="s">
        <v>108</v>
      </c>
      <c r="Z76" s="15"/>
      <c r="AA76" s="18"/>
      <c r="AC76" s="10" t="s">
        <v>103</v>
      </c>
      <c r="AD76" s="10" t="s">
        <v>103</v>
      </c>
      <c r="AE76" s="12" t="s">
        <v>105</v>
      </c>
      <c r="AF76" s="12" t="s">
        <v>321</v>
      </c>
      <c r="AG76" s="15"/>
      <c r="AH76" s="18"/>
      <c r="AI76" s="19"/>
      <c r="AJ76" s="22"/>
      <c r="AK76" s="26"/>
      <c r="AL76" s="30"/>
      <c r="AM76" s="34"/>
      <c r="AN76" s="51" t="s">
        <v>101</v>
      </c>
      <c r="AO76" s="51" t="s">
        <v>101</v>
      </c>
      <c r="AP76" s="51"/>
      <c r="AQ76" s="51"/>
      <c r="AR76" s="51"/>
      <c r="AS76" s="51" t="s">
        <v>101</v>
      </c>
      <c r="AT76" s="51" t="s">
        <v>101</v>
      </c>
    </row>
    <row r="77" spans="1:46" ht="29.1" customHeight="1" outlineLevel="1">
      <c r="A77" s="5" t="s">
        <v>1</v>
      </c>
      <c r="B77" s="7" t="s">
        <v>102</v>
      </c>
      <c r="C77" s="596"/>
      <c r="D77" s="597"/>
      <c r="E77" s="597"/>
      <c r="F77" s="597"/>
      <c r="G77" s="597"/>
      <c r="H77" s="597"/>
      <c r="I77" s="598"/>
      <c r="J77" s="20"/>
      <c r="K77" s="20"/>
      <c r="L77" s="20"/>
      <c r="M77" s="20"/>
      <c r="N77" s="20"/>
      <c r="O77" s="20"/>
      <c r="P77" s="20"/>
      <c r="Q77" s="9" t="s">
        <v>101</v>
      </c>
      <c r="R77" s="605"/>
      <c r="S77" s="606"/>
      <c r="T77" s="606"/>
      <c r="U77" s="606"/>
      <c r="V77" s="606"/>
      <c r="W77" s="606"/>
      <c r="X77" s="607"/>
      <c r="Y77" s="15" t="s">
        <v>108</v>
      </c>
      <c r="Z77" s="15"/>
      <c r="AA77" s="18"/>
      <c r="AC77" s="10" t="s">
        <v>103</v>
      </c>
      <c r="AD77" s="10" t="s">
        <v>103</v>
      </c>
      <c r="AE77" s="12" t="s">
        <v>105</v>
      </c>
      <c r="AF77" s="12" t="s">
        <v>321</v>
      </c>
      <c r="AG77" s="15"/>
      <c r="AH77" s="18"/>
      <c r="AI77" s="19"/>
      <c r="AJ77" s="22"/>
      <c r="AK77" s="26"/>
      <c r="AL77" s="30"/>
      <c r="AM77" s="34"/>
      <c r="AN77" s="51" t="s">
        <v>101</v>
      </c>
      <c r="AO77" s="51" t="s">
        <v>101</v>
      </c>
      <c r="AP77" s="51"/>
      <c r="AQ77" s="51"/>
      <c r="AR77" s="51"/>
      <c r="AS77" s="51" t="s">
        <v>101</v>
      </c>
      <c r="AT77" s="51" t="s">
        <v>101</v>
      </c>
    </row>
    <row r="78" spans="1:46" s="37" customFormat="1" ht="29.1" customHeight="1" outlineLevel="1">
      <c r="B78" s="70"/>
      <c r="C78" s="1"/>
      <c r="D78" s="1"/>
      <c r="E78" s="1"/>
      <c r="F78" s="1"/>
      <c r="G78" s="1"/>
      <c r="H78" s="1"/>
      <c r="I78" s="1"/>
      <c r="Q78" s="72"/>
      <c r="R78" s="1"/>
      <c r="S78" s="1"/>
      <c r="T78" s="1"/>
      <c r="U78" s="1"/>
      <c r="V78" s="1"/>
      <c r="W78" s="1"/>
      <c r="X78" s="1"/>
      <c r="AB78" s="1"/>
      <c r="AC78" s="1"/>
      <c r="AD78" s="1"/>
      <c r="AE78" s="73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102</v>
      </c>
      <c r="C79" s="7"/>
      <c r="D79" s="7"/>
      <c r="E79" s="7"/>
      <c r="F79" s="7"/>
      <c r="G79" s="7"/>
      <c r="H79" s="7"/>
      <c r="I79" s="7"/>
      <c r="J79" s="20"/>
      <c r="K79" s="20"/>
      <c r="L79" s="20"/>
      <c r="M79" s="20"/>
      <c r="N79" s="20"/>
      <c r="O79" s="20"/>
      <c r="P79" s="20"/>
      <c r="Q79" s="9" t="s">
        <v>101</v>
      </c>
      <c r="R79" s="9"/>
      <c r="S79" s="9"/>
      <c r="T79" s="9"/>
      <c r="U79" s="9"/>
      <c r="V79" s="9"/>
      <c r="W79" s="9"/>
      <c r="X79" s="9"/>
      <c r="Y79" s="12"/>
      <c r="Z79" s="15"/>
      <c r="AA79" s="18"/>
      <c r="AC79" s="10" t="s">
        <v>103</v>
      </c>
      <c r="AD79" s="10" t="s">
        <v>103</v>
      </c>
      <c r="AE79" s="12" t="s">
        <v>105</v>
      </c>
      <c r="AF79" s="12" t="s">
        <v>321</v>
      </c>
      <c r="AG79" s="15"/>
      <c r="AH79" s="18"/>
      <c r="AI79" s="19"/>
      <c r="AJ79" s="22"/>
      <c r="AK79" s="26"/>
      <c r="AL79" s="30"/>
      <c r="AM79" s="34"/>
      <c r="AN79" s="51" t="s">
        <v>101</v>
      </c>
      <c r="AO79" s="51" t="s">
        <v>101</v>
      </c>
      <c r="AP79" s="51"/>
      <c r="AQ79" s="51"/>
      <c r="AR79" s="51"/>
      <c r="AS79" s="51" t="s">
        <v>101</v>
      </c>
      <c r="AT79" s="51" t="s">
        <v>101</v>
      </c>
    </row>
    <row r="80" spans="1:46" ht="30" customHeight="1" outlineLevel="1">
      <c r="A80" s="36" t="s">
        <v>28</v>
      </c>
      <c r="B80" s="7" t="s">
        <v>102</v>
      </c>
      <c r="C80" s="7"/>
      <c r="D80" s="7"/>
      <c r="E80" s="7"/>
      <c r="F80" s="7"/>
      <c r="G80" s="7"/>
      <c r="H80" s="7"/>
      <c r="I80" s="7"/>
      <c r="J80" s="20"/>
      <c r="K80" s="20"/>
      <c r="L80" s="20"/>
      <c r="M80" s="20"/>
      <c r="N80" s="20"/>
      <c r="O80" s="20"/>
      <c r="P80" s="20"/>
      <c r="Q80" s="9" t="s">
        <v>101</v>
      </c>
      <c r="R80" s="9"/>
      <c r="S80" s="9"/>
      <c r="T80" s="9"/>
      <c r="U80" s="9"/>
      <c r="V80" s="9"/>
      <c r="W80" s="9"/>
      <c r="X80" s="9"/>
      <c r="Y80" s="12"/>
      <c r="Z80" s="15"/>
      <c r="AA80" s="18"/>
      <c r="AC80" s="10" t="s">
        <v>103</v>
      </c>
      <c r="AD80" s="10" t="s">
        <v>103</v>
      </c>
      <c r="AE80" s="12" t="s">
        <v>105</v>
      </c>
      <c r="AF80" s="12" t="s">
        <v>321</v>
      </c>
      <c r="AG80" s="15"/>
      <c r="AH80" s="18"/>
      <c r="AI80" s="19"/>
      <c r="AJ80" s="22"/>
      <c r="AK80" s="26"/>
      <c r="AL80" s="30"/>
      <c r="AM80" s="34"/>
      <c r="AN80" s="51" t="s">
        <v>101</v>
      </c>
      <c r="AO80" s="51" t="s">
        <v>101</v>
      </c>
      <c r="AP80" s="51"/>
      <c r="AQ80" s="51"/>
      <c r="AR80" s="51"/>
      <c r="AS80" s="51" t="s">
        <v>101</v>
      </c>
      <c r="AT80" s="51" t="s">
        <v>101</v>
      </c>
    </row>
    <row r="81" spans="1:46" ht="30" customHeight="1" outlineLevel="1">
      <c r="A81" s="36" t="s">
        <v>35</v>
      </c>
      <c r="B81" s="7" t="s">
        <v>102</v>
      </c>
      <c r="C81" s="7"/>
      <c r="D81" s="7"/>
      <c r="E81" s="7"/>
      <c r="F81" s="7"/>
      <c r="G81" s="7"/>
      <c r="H81" s="7"/>
      <c r="I81" s="7"/>
      <c r="J81" s="20"/>
      <c r="K81" s="20"/>
      <c r="L81" s="20"/>
      <c r="M81" s="20"/>
      <c r="N81" s="20"/>
      <c r="O81" s="20"/>
      <c r="P81" s="20"/>
      <c r="Q81" s="9" t="s">
        <v>101</v>
      </c>
      <c r="R81" s="9"/>
      <c r="S81" s="9"/>
      <c r="T81" s="9"/>
      <c r="U81" s="9"/>
      <c r="V81" s="9"/>
      <c r="W81" s="9"/>
      <c r="X81" s="9"/>
      <c r="Y81" s="12"/>
      <c r="Z81" s="15"/>
      <c r="AA81" s="18"/>
      <c r="AC81" s="10" t="s">
        <v>103</v>
      </c>
      <c r="AD81" s="10" t="s">
        <v>103</v>
      </c>
      <c r="AE81" s="12" t="s">
        <v>105</v>
      </c>
      <c r="AF81" s="12" t="s">
        <v>321</v>
      </c>
      <c r="AG81" s="15"/>
      <c r="AH81" s="18"/>
      <c r="AI81" s="19"/>
      <c r="AJ81" s="22"/>
      <c r="AK81" s="26"/>
      <c r="AL81" s="30"/>
      <c r="AM81" s="34"/>
      <c r="AN81" s="51" t="s">
        <v>101</v>
      </c>
      <c r="AO81" s="51" t="s">
        <v>101</v>
      </c>
      <c r="AP81" s="51"/>
      <c r="AQ81" s="51"/>
      <c r="AR81" s="51"/>
      <c r="AS81" s="51" t="s">
        <v>101</v>
      </c>
      <c r="AT81" s="51" t="s">
        <v>101</v>
      </c>
    </row>
    <row r="85" spans="1:46" ht="17.25" customHeight="1"/>
  </sheetData>
  <mergeCells count="60">
    <mergeCell ref="C50:I77"/>
    <mergeCell ref="R50:X77"/>
    <mergeCell ref="Z47:Z49"/>
    <mergeCell ref="AM47:AM49"/>
    <mergeCell ref="J47:P48"/>
    <mergeCell ref="Y47:Y49"/>
    <mergeCell ref="AJ47:AJ49"/>
    <mergeCell ref="AK47:AK49"/>
    <mergeCell ref="AL47:AL49"/>
    <mergeCell ref="AG47:AG49"/>
    <mergeCell ref="AH47:AH49"/>
    <mergeCell ref="AI47:AI49"/>
    <mergeCell ref="AA47:AA49"/>
    <mergeCell ref="AT47:AT49"/>
    <mergeCell ref="AP47:AP49"/>
    <mergeCell ref="AQ47:AQ49"/>
    <mergeCell ref="AR47:AR49"/>
    <mergeCell ref="AS47:AS49"/>
    <mergeCell ref="AN47:AN49"/>
    <mergeCell ref="AO47:AO49"/>
    <mergeCell ref="Q47:Q49"/>
    <mergeCell ref="R47:X47"/>
    <mergeCell ref="AC47:AC49"/>
    <mergeCell ref="AD47:AD49"/>
    <mergeCell ref="AE47:AE49"/>
    <mergeCell ref="AF47:AF49"/>
    <mergeCell ref="R48:X48"/>
    <mergeCell ref="AP3:AP5"/>
    <mergeCell ref="AQ3:AQ5"/>
    <mergeCell ref="AR3:AR5"/>
    <mergeCell ref="AS3:AS5"/>
    <mergeCell ref="AT3:AT5"/>
    <mergeCell ref="AN3:AN5"/>
    <mergeCell ref="AO3:AO5"/>
    <mergeCell ref="Z3:Z5"/>
    <mergeCell ref="AA3:AA5"/>
    <mergeCell ref="AG3:AG5"/>
    <mergeCell ref="AH3:AH5"/>
    <mergeCell ref="AI3:AI5"/>
    <mergeCell ref="AJ3:AJ5"/>
    <mergeCell ref="AK3:AK5"/>
    <mergeCell ref="AD3:AD5"/>
    <mergeCell ref="AE3:AE5"/>
    <mergeCell ref="AF3:AF5"/>
    <mergeCell ref="B2:AA2"/>
    <mergeCell ref="AC2:AT2"/>
    <mergeCell ref="B47:B49"/>
    <mergeCell ref="C47:I47"/>
    <mergeCell ref="B3:B5"/>
    <mergeCell ref="C3:I3"/>
    <mergeCell ref="Q3:Q5"/>
    <mergeCell ref="C48:I48"/>
    <mergeCell ref="R3:X3"/>
    <mergeCell ref="AC3:AC5"/>
    <mergeCell ref="Y3:Y5"/>
    <mergeCell ref="C4:I4"/>
    <mergeCell ref="R4:X4"/>
    <mergeCell ref="J3:P4"/>
    <mergeCell ref="AL3:AL5"/>
    <mergeCell ref="AM3:AM5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16">
    <tabColor theme="3"/>
  </sheetPr>
  <dimension ref="A1:AX89"/>
  <sheetViews>
    <sheetView zoomScale="55" zoomScaleNormal="55" zoomScalePageLayoutView="85" workbookViewId="0">
      <pane ySplit="5" topLeftCell="A6" activePane="bottomLeft" state="frozen"/>
      <selection activeCell="K1" sqref="K1:Q1048576"/>
      <selection pane="bottomLeft" activeCell="Y10" sqref="Y10"/>
    </sheetView>
  </sheetViews>
  <sheetFormatPr baseColWidth="10" defaultColWidth="11.25" defaultRowHeight="17.25" outlineLevelRow="1" outlineLevelCol="1"/>
  <cols>
    <col min="1" max="1" width="44.625" style="1" customWidth="1"/>
    <col min="2" max="2" width="17.125" style="1" bestFit="1" customWidth="1"/>
    <col min="3" max="3" width="11.375" style="1" hidden="1" customWidth="1" outlineLevel="1"/>
    <col min="4" max="4" width="15.75" style="1" hidden="1" customWidth="1" outlineLevel="1"/>
    <col min="5" max="5" width="17.25" style="1" hidden="1" customWidth="1" outlineLevel="1"/>
    <col min="6" max="6" width="16.5" style="1" hidden="1" customWidth="1" outlineLevel="1"/>
    <col min="7" max="7" width="19" style="1" hidden="1" customWidth="1" outlineLevel="1"/>
    <col min="8" max="8" width="17.375" style="1" hidden="1" customWidth="1" outlineLevel="1"/>
    <col min="9" max="9" width="11" style="1" hidden="1" customWidth="1" outlineLevel="1"/>
    <col min="10" max="10" width="11.375" style="1" hidden="1" customWidth="1"/>
    <col min="11" max="11" width="15.75" style="1" hidden="1" customWidth="1"/>
    <col min="12" max="12" width="17.25" style="1" hidden="1" customWidth="1"/>
    <col min="13" max="13" width="16.5" style="1" hidden="1" customWidth="1"/>
    <col min="14" max="14" width="19" style="1" hidden="1" customWidth="1"/>
    <col min="15" max="15" width="17.375" style="1" hidden="1" customWidth="1"/>
    <col min="16" max="16" width="11" style="1" hidden="1" customWidth="1"/>
    <col min="17" max="17" width="18.125" style="1" bestFit="1" customWidth="1"/>
    <col min="18" max="18" width="11.375" style="1" hidden="1" customWidth="1" outlineLevel="1"/>
    <col min="19" max="19" width="15.75" style="1" hidden="1" customWidth="1" outlineLevel="1"/>
    <col min="20" max="20" width="17.25" style="1" hidden="1" customWidth="1" outlineLevel="1"/>
    <col min="21" max="21" width="16.5" style="1" hidden="1" customWidth="1" outlineLevel="1"/>
    <col min="22" max="22" width="19" style="1" hidden="1" customWidth="1" outlineLevel="1"/>
    <col min="23" max="23" width="17.375" style="1" hidden="1" customWidth="1" outlineLevel="1"/>
    <col min="24" max="24" width="11" style="1" hidden="1" customWidth="1" outlineLevel="1"/>
    <col min="25" max="25" width="43.75" style="1" bestFit="1" customWidth="1" collapsed="1"/>
    <col min="26" max="26" width="27.25" style="1" bestFit="1" customWidth="1"/>
    <col min="27" max="27" width="36.25" style="1" bestFit="1" customWidth="1"/>
    <col min="28" max="28" width="36.25" style="1" customWidth="1"/>
    <col min="29" max="29" width="22.25" style="1" customWidth="1"/>
    <col min="30" max="30" width="20.875" style="1" customWidth="1"/>
    <col min="31" max="31" width="26.375" style="1" customWidth="1"/>
    <col min="32" max="32" width="24.75" style="1" customWidth="1"/>
    <col min="33" max="33" width="20.875" style="1" customWidth="1"/>
    <col min="34" max="34" width="22.625" style="1" customWidth="1"/>
    <col min="35" max="39" width="20.75" style="1" customWidth="1"/>
    <col min="40" max="41" width="22.25" style="1" customWidth="1"/>
    <col min="42" max="42" width="37.625" style="1" customWidth="1"/>
    <col min="43" max="43" width="27.375" style="1" customWidth="1"/>
    <col min="44" max="44" width="25.25" style="1" customWidth="1"/>
    <col min="45" max="45" width="42.125" style="1" customWidth="1"/>
    <col min="46" max="46" width="42.5" style="1" customWidth="1"/>
    <col min="47" max="47" width="11.25" style="1"/>
    <col min="48" max="48" width="19.375" style="1" bestFit="1" customWidth="1"/>
    <col min="49" max="49" width="16.875" style="1" customWidth="1"/>
    <col min="50" max="50" width="29.625" style="1" bestFit="1" customWidth="1"/>
    <col min="51" max="16384" width="11.25" style="1"/>
  </cols>
  <sheetData>
    <row r="1" spans="1:50" ht="24.95" customHeight="1">
      <c r="A1" s="139" t="s">
        <v>96</v>
      </c>
      <c r="C1" s="54"/>
      <c r="D1" s="55"/>
      <c r="E1" s="54"/>
      <c r="F1" s="54"/>
      <c r="G1" s="54"/>
      <c r="H1" s="56"/>
      <c r="I1" s="53"/>
      <c r="AH1" s="256"/>
      <c r="AI1" s="256"/>
      <c r="AJ1" s="256"/>
      <c r="AK1" s="256"/>
      <c r="AL1" s="256"/>
      <c r="AM1" s="256"/>
    </row>
    <row r="2" spans="1:50" ht="45" customHeight="1"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614" t="s">
        <v>38</v>
      </c>
      <c r="AD2" s="615"/>
      <c r="AE2" s="615"/>
      <c r="AF2" s="615"/>
      <c r="AG2" s="615"/>
      <c r="AH2" s="615"/>
      <c r="AI2" s="615"/>
      <c r="AJ2" s="615"/>
      <c r="AK2" s="615"/>
      <c r="AL2" s="615"/>
      <c r="AM2" s="615"/>
      <c r="AN2" s="615"/>
      <c r="AO2" s="615"/>
      <c r="AP2" s="615"/>
      <c r="AQ2" s="615"/>
      <c r="AR2" s="615"/>
      <c r="AS2" s="615"/>
      <c r="AT2" s="616"/>
    </row>
    <row r="3" spans="1:50" ht="30" customHeight="1">
      <c r="A3" s="3"/>
      <c r="B3" s="561" t="s">
        <v>73</v>
      </c>
      <c r="C3" s="555" t="s">
        <v>73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72</v>
      </c>
      <c r="Z3" s="494" t="s">
        <v>50</v>
      </c>
      <c r="AA3" s="491" t="s">
        <v>53</v>
      </c>
      <c r="AC3" s="589" t="s">
        <v>69</v>
      </c>
      <c r="AD3" s="518" t="s">
        <v>51</v>
      </c>
      <c r="AE3" s="507" t="s">
        <v>52</v>
      </c>
      <c r="AF3" s="507" t="s">
        <v>70</v>
      </c>
      <c r="AG3" s="521" t="s">
        <v>50</v>
      </c>
      <c r="AH3" s="522" t="s">
        <v>53</v>
      </c>
      <c r="AI3" s="523" t="s">
        <v>54</v>
      </c>
      <c r="AJ3" s="527" t="s">
        <v>365</v>
      </c>
      <c r="AK3" s="531" t="s">
        <v>366</v>
      </c>
      <c r="AL3" s="532" t="s">
        <v>367</v>
      </c>
      <c r="AM3" s="533" t="s">
        <v>34</v>
      </c>
      <c r="AN3" s="590" t="s">
        <v>58</v>
      </c>
      <c r="AO3" s="590" t="s">
        <v>59</v>
      </c>
      <c r="AP3" s="590" t="s">
        <v>48</v>
      </c>
      <c r="AQ3" s="590" t="s">
        <v>64</v>
      </c>
      <c r="AR3" s="590" t="s">
        <v>65</v>
      </c>
      <c r="AS3" s="528" t="s">
        <v>106</v>
      </c>
      <c r="AT3" s="528" t="s">
        <v>107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31"/>
      <c r="AL4" s="532"/>
      <c r="AM4" s="533"/>
      <c r="AN4" s="591"/>
      <c r="AO4" s="591"/>
      <c r="AP4" s="591"/>
      <c r="AQ4" s="591"/>
      <c r="AR4" s="591"/>
      <c r="AS4" s="591"/>
      <c r="AT4" s="591"/>
      <c r="AW4" s="175" t="s">
        <v>266</v>
      </c>
      <c r="AX4" s="176" t="s">
        <v>267</v>
      </c>
    </row>
    <row r="5" spans="1:50" ht="26.1" customHeight="1">
      <c r="A5" s="3"/>
      <c r="B5" s="561"/>
      <c r="C5" s="65" t="s">
        <v>83</v>
      </c>
      <c r="D5" s="57" t="s">
        <v>84</v>
      </c>
      <c r="E5" s="65" t="s">
        <v>85</v>
      </c>
      <c r="F5" s="65" t="s">
        <v>86</v>
      </c>
      <c r="G5" s="65" t="s">
        <v>87</v>
      </c>
      <c r="H5" s="65" t="s">
        <v>99</v>
      </c>
      <c r="I5" s="65" t="s">
        <v>88</v>
      </c>
      <c r="J5" s="20" t="s">
        <v>89</v>
      </c>
      <c r="K5" s="21" t="s">
        <v>90</v>
      </c>
      <c r="L5" s="20" t="s">
        <v>91</v>
      </c>
      <c r="M5" s="279" t="s">
        <v>92</v>
      </c>
      <c r="N5" s="20" t="s">
        <v>93</v>
      </c>
      <c r="O5" s="20" t="s">
        <v>94</v>
      </c>
      <c r="P5" s="20" t="s">
        <v>95</v>
      </c>
      <c r="Q5" s="483"/>
      <c r="R5" s="9" t="s">
        <v>83</v>
      </c>
      <c r="S5" s="9" t="s">
        <v>84</v>
      </c>
      <c r="T5" s="9" t="s">
        <v>85</v>
      </c>
      <c r="U5" s="9" t="s">
        <v>86</v>
      </c>
      <c r="V5" s="9" t="s">
        <v>87</v>
      </c>
      <c r="W5" s="9" t="s">
        <v>99</v>
      </c>
      <c r="X5" s="9" t="s">
        <v>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31"/>
      <c r="AL5" s="532"/>
      <c r="AM5" s="533"/>
      <c r="AN5" s="592"/>
      <c r="AO5" s="592"/>
      <c r="AP5" s="592"/>
      <c r="AQ5" s="592"/>
      <c r="AR5" s="592"/>
      <c r="AS5" s="592"/>
      <c r="AT5" s="592"/>
      <c r="AW5" s="175" t="s">
        <v>268</v>
      </c>
      <c r="AX5" s="176" t="s">
        <v>269</v>
      </c>
    </row>
    <row r="6" spans="1:50" ht="29.1" customHeight="1">
      <c r="A6" s="141" t="s">
        <v>6</v>
      </c>
      <c r="B6" s="293">
        <v>0</v>
      </c>
      <c r="C6" s="293" t="s">
        <v>409</v>
      </c>
      <c r="D6" s="293" t="s">
        <v>409</v>
      </c>
      <c r="E6" s="293" t="s">
        <v>409</v>
      </c>
      <c r="F6" s="293" t="s">
        <v>409</v>
      </c>
      <c r="G6" s="293" t="s">
        <v>409</v>
      </c>
      <c r="H6" s="293" t="s">
        <v>409</v>
      </c>
      <c r="I6" s="293" t="s">
        <v>409</v>
      </c>
      <c r="J6" s="20" t="s">
        <v>245</v>
      </c>
      <c r="K6" s="20" t="s">
        <v>245</v>
      </c>
      <c r="L6" s="20" t="s">
        <v>245</v>
      </c>
      <c r="M6" s="20" t="s">
        <v>245</v>
      </c>
      <c r="N6" s="20" t="s">
        <v>245</v>
      </c>
      <c r="O6" s="20" t="s">
        <v>245</v>
      </c>
      <c r="P6" s="20" t="s">
        <v>245</v>
      </c>
      <c r="Q6" s="290">
        <v>0</v>
      </c>
      <c r="R6" s="290">
        <v>0</v>
      </c>
      <c r="S6" s="290">
        <v>0</v>
      </c>
      <c r="T6" s="290">
        <v>0</v>
      </c>
      <c r="U6" s="290">
        <v>0</v>
      </c>
      <c r="V6" s="290">
        <v>0</v>
      </c>
      <c r="W6" s="290">
        <v>0</v>
      </c>
      <c r="X6" s="290">
        <v>0</v>
      </c>
      <c r="Y6" s="12">
        <v>4000</v>
      </c>
      <c r="Z6" s="67">
        <v>0.186</v>
      </c>
      <c r="AA6" s="18" t="s">
        <v>175</v>
      </c>
      <c r="AC6" s="11">
        <v>20</v>
      </c>
      <c r="AD6" s="10">
        <v>20</v>
      </c>
      <c r="AE6" s="12" t="s">
        <v>104</v>
      </c>
      <c r="AF6" s="12">
        <v>6</v>
      </c>
      <c r="AG6" s="67">
        <v>0.44666666666666671</v>
      </c>
      <c r="AH6" s="18" t="s">
        <v>175</v>
      </c>
      <c r="AI6" s="19"/>
      <c r="AJ6" s="22" t="s">
        <v>245</v>
      </c>
      <c r="AK6" s="26" t="s">
        <v>245</v>
      </c>
      <c r="AL6" s="30" t="s">
        <v>245</v>
      </c>
      <c r="AM6" s="34" t="s">
        <v>245</v>
      </c>
      <c r="AN6" s="51"/>
      <c r="AO6" s="51"/>
      <c r="AP6" s="51"/>
      <c r="AQ6" s="51" t="s">
        <v>175</v>
      </c>
      <c r="AR6" s="51" t="s">
        <v>175</v>
      </c>
      <c r="AS6" s="51">
        <v>10.95</v>
      </c>
      <c r="AT6" s="51">
        <v>438</v>
      </c>
      <c r="AW6" s="177" t="s">
        <v>270</v>
      </c>
      <c r="AX6" s="178" t="s">
        <v>271</v>
      </c>
    </row>
    <row r="7" spans="1:50" ht="29.1" customHeight="1">
      <c r="A7" s="5" t="s">
        <v>9</v>
      </c>
      <c r="B7" s="293">
        <v>1591.4</v>
      </c>
      <c r="C7" s="293" t="s">
        <v>409</v>
      </c>
      <c r="D7" s="293" t="s">
        <v>409</v>
      </c>
      <c r="E7" s="293" t="s">
        <v>409</v>
      </c>
      <c r="F7" s="293" t="s">
        <v>409</v>
      </c>
      <c r="G7" s="293" t="s">
        <v>409</v>
      </c>
      <c r="H7" s="293" t="s">
        <v>409</v>
      </c>
      <c r="I7" s="293" t="s">
        <v>409</v>
      </c>
      <c r="J7" s="20" t="s">
        <v>245</v>
      </c>
      <c r="K7" s="20" t="s">
        <v>245</v>
      </c>
      <c r="L7" s="20" t="s">
        <v>245</v>
      </c>
      <c r="M7" s="20" t="s">
        <v>245</v>
      </c>
      <c r="N7" s="20" t="s">
        <v>245</v>
      </c>
      <c r="O7" s="20" t="s">
        <v>245</v>
      </c>
      <c r="P7" s="20" t="s">
        <v>245</v>
      </c>
      <c r="Q7" s="290">
        <v>9</v>
      </c>
      <c r="R7" s="290">
        <v>0</v>
      </c>
      <c r="S7" s="290">
        <v>2</v>
      </c>
      <c r="T7" s="290">
        <v>0</v>
      </c>
      <c r="U7" s="290">
        <v>0</v>
      </c>
      <c r="V7" s="290">
        <v>7</v>
      </c>
      <c r="W7" s="290">
        <v>0</v>
      </c>
      <c r="X7" s="290">
        <v>0</v>
      </c>
      <c r="Y7" s="12">
        <v>4000</v>
      </c>
      <c r="Z7" s="67">
        <v>0.186</v>
      </c>
      <c r="AA7" s="18" t="s">
        <v>175</v>
      </c>
      <c r="AC7" s="11">
        <v>20</v>
      </c>
      <c r="AD7" s="10">
        <v>20</v>
      </c>
      <c r="AE7" s="12" t="s">
        <v>104</v>
      </c>
      <c r="AF7" s="12">
        <v>6</v>
      </c>
      <c r="AG7" s="67">
        <v>0.44666666666666671</v>
      </c>
      <c r="AH7" s="18" t="s">
        <v>175</v>
      </c>
      <c r="AI7" s="19"/>
      <c r="AJ7" s="22" t="s">
        <v>245</v>
      </c>
      <c r="AK7" s="26" t="s">
        <v>245</v>
      </c>
      <c r="AL7" s="30" t="s">
        <v>245</v>
      </c>
      <c r="AM7" s="34" t="s">
        <v>245</v>
      </c>
      <c r="AN7" s="51"/>
      <c r="AO7" s="51"/>
      <c r="AP7" s="51"/>
      <c r="AQ7" s="51" t="s">
        <v>175</v>
      </c>
      <c r="AR7" s="51" t="s">
        <v>175</v>
      </c>
      <c r="AS7" s="51">
        <v>10.95</v>
      </c>
      <c r="AT7" s="51">
        <v>438</v>
      </c>
    </row>
    <row r="8" spans="1:50" ht="29.1" customHeight="1">
      <c r="A8" s="5" t="s">
        <v>18</v>
      </c>
      <c r="B8" s="293">
        <v>419.75</v>
      </c>
      <c r="C8" s="293" t="s">
        <v>409</v>
      </c>
      <c r="D8" s="293" t="s">
        <v>409</v>
      </c>
      <c r="E8" s="293" t="s">
        <v>409</v>
      </c>
      <c r="F8" s="293" t="s">
        <v>409</v>
      </c>
      <c r="G8" s="293" t="s">
        <v>409</v>
      </c>
      <c r="H8" s="293" t="s">
        <v>409</v>
      </c>
      <c r="I8" s="293" t="s">
        <v>409</v>
      </c>
      <c r="J8" s="20" t="s">
        <v>245</v>
      </c>
      <c r="K8" s="20" t="s">
        <v>245</v>
      </c>
      <c r="L8" s="20" t="s">
        <v>245</v>
      </c>
      <c r="M8" s="20" t="s">
        <v>245</v>
      </c>
      <c r="N8" s="20" t="s">
        <v>245</v>
      </c>
      <c r="O8" s="20" t="s">
        <v>245</v>
      </c>
      <c r="P8" s="20" t="s">
        <v>245</v>
      </c>
      <c r="Q8" s="290">
        <v>2</v>
      </c>
      <c r="R8" s="290">
        <v>0</v>
      </c>
      <c r="S8" s="290">
        <v>0</v>
      </c>
      <c r="T8" s="290">
        <v>0</v>
      </c>
      <c r="U8" s="290">
        <v>0</v>
      </c>
      <c r="V8" s="290">
        <v>2</v>
      </c>
      <c r="W8" s="290">
        <v>0</v>
      </c>
      <c r="X8" s="290">
        <v>0</v>
      </c>
      <c r="Y8" s="12">
        <v>4000</v>
      </c>
      <c r="Z8" s="67">
        <v>0.186</v>
      </c>
      <c r="AA8" s="18" t="s">
        <v>175</v>
      </c>
      <c r="AC8" s="11">
        <v>20</v>
      </c>
      <c r="AD8" s="10">
        <v>20</v>
      </c>
      <c r="AE8" s="12" t="s">
        <v>104</v>
      </c>
      <c r="AF8" s="12">
        <v>6</v>
      </c>
      <c r="AG8" s="67">
        <v>0.44666666666666671</v>
      </c>
      <c r="AH8" s="18" t="s">
        <v>175</v>
      </c>
      <c r="AI8" s="19"/>
      <c r="AJ8" s="22" t="s">
        <v>245</v>
      </c>
      <c r="AK8" s="26" t="s">
        <v>245</v>
      </c>
      <c r="AL8" s="30" t="s">
        <v>245</v>
      </c>
      <c r="AM8" s="34" t="s">
        <v>245</v>
      </c>
      <c r="AN8" s="51"/>
      <c r="AO8" s="51"/>
      <c r="AP8" s="51"/>
      <c r="AQ8" s="51" t="s">
        <v>175</v>
      </c>
      <c r="AR8" s="51" t="s">
        <v>175</v>
      </c>
      <c r="AS8" s="51">
        <v>10.95</v>
      </c>
      <c r="AT8" s="51">
        <v>438</v>
      </c>
    </row>
    <row r="9" spans="1:50" ht="29.1" customHeight="1">
      <c r="A9" s="5" t="s">
        <v>16</v>
      </c>
      <c r="B9" s="293">
        <v>0</v>
      </c>
      <c r="C9" s="293" t="s">
        <v>409</v>
      </c>
      <c r="D9" s="293" t="s">
        <v>409</v>
      </c>
      <c r="E9" s="293" t="s">
        <v>409</v>
      </c>
      <c r="F9" s="293" t="s">
        <v>409</v>
      </c>
      <c r="G9" s="293" t="s">
        <v>409</v>
      </c>
      <c r="H9" s="293" t="s">
        <v>409</v>
      </c>
      <c r="I9" s="293" t="s">
        <v>409</v>
      </c>
      <c r="J9" s="20" t="s">
        <v>245</v>
      </c>
      <c r="K9" s="20" t="s">
        <v>245</v>
      </c>
      <c r="L9" s="20" t="s">
        <v>245</v>
      </c>
      <c r="M9" s="20" t="s">
        <v>245</v>
      </c>
      <c r="N9" s="20" t="s">
        <v>245</v>
      </c>
      <c r="O9" s="20" t="s">
        <v>245</v>
      </c>
      <c r="P9" s="20" t="s">
        <v>245</v>
      </c>
      <c r="Q9" s="290">
        <v>0</v>
      </c>
      <c r="R9" s="290">
        <v>0</v>
      </c>
      <c r="S9" s="290">
        <v>0</v>
      </c>
      <c r="T9" s="290">
        <v>0</v>
      </c>
      <c r="U9" s="290">
        <v>0</v>
      </c>
      <c r="V9" s="290">
        <v>0</v>
      </c>
      <c r="W9" s="290">
        <v>0</v>
      </c>
      <c r="X9" s="290">
        <v>0</v>
      </c>
      <c r="Y9" s="12">
        <v>4000</v>
      </c>
      <c r="Z9" s="67">
        <v>0.186</v>
      </c>
      <c r="AA9" s="18" t="s">
        <v>175</v>
      </c>
      <c r="AC9" s="11">
        <v>20</v>
      </c>
      <c r="AD9" s="10">
        <v>20</v>
      </c>
      <c r="AE9" s="12" t="s">
        <v>104</v>
      </c>
      <c r="AF9" s="12">
        <v>6</v>
      </c>
      <c r="AG9" s="67">
        <v>0.44666666666666671</v>
      </c>
      <c r="AH9" s="18" t="s">
        <v>175</v>
      </c>
      <c r="AI9" s="19"/>
      <c r="AJ9" s="22" t="s">
        <v>245</v>
      </c>
      <c r="AK9" s="26" t="s">
        <v>245</v>
      </c>
      <c r="AL9" s="30" t="s">
        <v>245</v>
      </c>
      <c r="AM9" s="34" t="s">
        <v>245</v>
      </c>
      <c r="AN9" s="51"/>
      <c r="AO9" s="51"/>
      <c r="AP9" s="51"/>
      <c r="AQ9" s="51" t="s">
        <v>175</v>
      </c>
      <c r="AR9" s="51" t="s">
        <v>175</v>
      </c>
      <c r="AS9" s="51">
        <v>10.95</v>
      </c>
      <c r="AT9" s="51">
        <v>438</v>
      </c>
    </row>
    <row r="10" spans="1:50" ht="29.1" customHeight="1">
      <c r="A10" s="5" t="s">
        <v>22</v>
      </c>
      <c r="B10" s="293">
        <v>0</v>
      </c>
      <c r="C10" s="293" t="s">
        <v>409</v>
      </c>
      <c r="D10" s="293" t="s">
        <v>409</v>
      </c>
      <c r="E10" s="293" t="s">
        <v>409</v>
      </c>
      <c r="F10" s="293" t="s">
        <v>409</v>
      </c>
      <c r="G10" s="293" t="s">
        <v>409</v>
      </c>
      <c r="H10" s="293" t="s">
        <v>409</v>
      </c>
      <c r="I10" s="293" t="s">
        <v>409</v>
      </c>
      <c r="J10" s="20" t="s">
        <v>245</v>
      </c>
      <c r="K10" s="20" t="s">
        <v>245</v>
      </c>
      <c r="L10" s="20" t="s">
        <v>245</v>
      </c>
      <c r="M10" s="20" t="s">
        <v>245</v>
      </c>
      <c r="N10" s="20" t="s">
        <v>245</v>
      </c>
      <c r="O10" s="20" t="s">
        <v>245</v>
      </c>
      <c r="P10" s="20" t="s">
        <v>245</v>
      </c>
      <c r="Q10" s="290">
        <v>0</v>
      </c>
      <c r="R10" s="290">
        <v>0</v>
      </c>
      <c r="S10" s="290">
        <v>0</v>
      </c>
      <c r="T10" s="290">
        <v>0</v>
      </c>
      <c r="U10" s="290">
        <v>0</v>
      </c>
      <c r="V10" s="290">
        <v>0</v>
      </c>
      <c r="W10" s="290">
        <v>0</v>
      </c>
      <c r="X10" s="290">
        <v>0</v>
      </c>
      <c r="Y10" s="12">
        <v>4000</v>
      </c>
      <c r="Z10" s="67">
        <v>0.186</v>
      </c>
      <c r="AA10" s="18" t="s">
        <v>175</v>
      </c>
      <c r="AC10" s="11">
        <v>20</v>
      </c>
      <c r="AD10" s="10">
        <v>20</v>
      </c>
      <c r="AE10" s="12" t="s">
        <v>104</v>
      </c>
      <c r="AF10" s="12">
        <v>6</v>
      </c>
      <c r="AG10" s="67">
        <v>0.44666666666666671</v>
      </c>
      <c r="AH10" s="18" t="s">
        <v>175</v>
      </c>
      <c r="AI10" s="19"/>
      <c r="AJ10" s="22" t="s">
        <v>245</v>
      </c>
      <c r="AK10" s="26" t="s">
        <v>245</v>
      </c>
      <c r="AL10" s="30" t="s">
        <v>245</v>
      </c>
      <c r="AM10" s="34" t="s">
        <v>245</v>
      </c>
      <c r="AN10" s="51"/>
      <c r="AO10" s="51"/>
      <c r="AP10" s="51"/>
      <c r="AQ10" s="51" t="s">
        <v>175</v>
      </c>
      <c r="AR10" s="51" t="s">
        <v>175</v>
      </c>
      <c r="AS10" s="51">
        <v>10.95</v>
      </c>
      <c r="AT10" s="51">
        <v>438</v>
      </c>
    </row>
    <row r="11" spans="1:50" ht="29.1" customHeight="1">
      <c r="A11" s="5" t="s">
        <v>19</v>
      </c>
      <c r="B11" s="293">
        <v>1031.125</v>
      </c>
      <c r="C11" s="293" t="s">
        <v>409</v>
      </c>
      <c r="D11" s="293" t="s">
        <v>409</v>
      </c>
      <c r="E11" s="293" t="s">
        <v>409</v>
      </c>
      <c r="F11" s="293" t="s">
        <v>409</v>
      </c>
      <c r="G11" s="293" t="s">
        <v>409</v>
      </c>
      <c r="H11" s="293" t="s">
        <v>409</v>
      </c>
      <c r="I11" s="293" t="s">
        <v>409</v>
      </c>
      <c r="J11" s="20" t="s">
        <v>245</v>
      </c>
      <c r="K11" s="20" t="s">
        <v>245</v>
      </c>
      <c r="L11" s="20" t="s">
        <v>245</v>
      </c>
      <c r="M11" s="20" t="s">
        <v>245</v>
      </c>
      <c r="N11" s="20" t="s">
        <v>245</v>
      </c>
      <c r="O11" s="20" t="s">
        <v>245</v>
      </c>
      <c r="P11" s="20" t="s">
        <v>245</v>
      </c>
      <c r="Q11" s="290">
        <v>7</v>
      </c>
      <c r="R11" s="290">
        <v>3</v>
      </c>
      <c r="S11" s="290">
        <v>0</v>
      </c>
      <c r="T11" s="290">
        <v>0</v>
      </c>
      <c r="U11" s="290">
        <v>0</v>
      </c>
      <c r="V11" s="290">
        <v>4</v>
      </c>
      <c r="W11" s="290">
        <v>0</v>
      </c>
      <c r="X11" s="290">
        <v>0</v>
      </c>
      <c r="Y11" s="12">
        <v>4000</v>
      </c>
      <c r="Z11" s="67">
        <v>0.186</v>
      </c>
      <c r="AA11" s="18" t="s">
        <v>175</v>
      </c>
      <c r="AC11" s="11">
        <v>20</v>
      </c>
      <c r="AD11" s="10">
        <v>20</v>
      </c>
      <c r="AE11" s="12" t="s">
        <v>104</v>
      </c>
      <c r="AF11" s="12">
        <v>6</v>
      </c>
      <c r="AG11" s="67">
        <v>0.44666666666666671</v>
      </c>
      <c r="AH11" s="18" t="s">
        <v>175</v>
      </c>
      <c r="AI11" s="19"/>
      <c r="AJ11" s="22" t="s">
        <v>245</v>
      </c>
      <c r="AK11" s="26" t="s">
        <v>245</v>
      </c>
      <c r="AL11" s="30" t="s">
        <v>245</v>
      </c>
      <c r="AM11" s="34" t="s">
        <v>245</v>
      </c>
      <c r="AN11" s="51"/>
      <c r="AO11" s="51"/>
      <c r="AP11" s="51"/>
      <c r="AQ11" s="51" t="s">
        <v>175</v>
      </c>
      <c r="AR11" s="51" t="s">
        <v>175</v>
      </c>
      <c r="AS11" s="51">
        <v>10.95</v>
      </c>
      <c r="AT11" s="51">
        <v>438</v>
      </c>
    </row>
    <row r="12" spans="1:50" ht="29.1" customHeight="1">
      <c r="A12" s="5" t="s">
        <v>3</v>
      </c>
      <c r="B12" s="293">
        <v>0</v>
      </c>
      <c r="C12" s="293" t="s">
        <v>409</v>
      </c>
      <c r="D12" s="293" t="s">
        <v>409</v>
      </c>
      <c r="E12" s="293" t="s">
        <v>409</v>
      </c>
      <c r="F12" s="293" t="s">
        <v>409</v>
      </c>
      <c r="G12" s="293" t="s">
        <v>409</v>
      </c>
      <c r="H12" s="293" t="s">
        <v>409</v>
      </c>
      <c r="I12" s="293" t="s">
        <v>409</v>
      </c>
      <c r="J12" s="20" t="s">
        <v>245</v>
      </c>
      <c r="K12" s="20" t="s">
        <v>245</v>
      </c>
      <c r="L12" s="20" t="s">
        <v>245</v>
      </c>
      <c r="M12" s="20" t="s">
        <v>245</v>
      </c>
      <c r="N12" s="20" t="s">
        <v>245</v>
      </c>
      <c r="O12" s="20" t="s">
        <v>245</v>
      </c>
      <c r="P12" s="20" t="s">
        <v>245</v>
      </c>
      <c r="Q12" s="290">
        <v>0</v>
      </c>
      <c r="R12" s="290">
        <v>0</v>
      </c>
      <c r="S12" s="290">
        <v>0</v>
      </c>
      <c r="T12" s="290">
        <v>0</v>
      </c>
      <c r="U12" s="290">
        <v>0</v>
      </c>
      <c r="V12" s="290">
        <v>0</v>
      </c>
      <c r="W12" s="290">
        <v>0</v>
      </c>
      <c r="X12" s="290">
        <v>0</v>
      </c>
      <c r="Y12" s="12">
        <v>4000</v>
      </c>
      <c r="Z12" s="67">
        <v>0.186</v>
      </c>
      <c r="AA12" s="18" t="s">
        <v>175</v>
      </c>
      <c r="AC12" s="11">
        <v>20</v>
      </c>
      <c r="AD12" s="10">
        <v>20</v>
      </c>
      <c r="AE12" s="12" t="s">
        <v>104</v>
      </c>
      <c r="AF12" s="12">
        <v>6</v>
      </c>
      <c r="AG12" s="67">
        <v>0.44666666666666671</v>
      </c>
      <c r="AH12" s="18" t="s">
        <v>175</v>
      </c>
      <c r="AI12" s="19"/>
      <c r="AJ12" s="22" t="s">
        <v>245</v>
      </c>
      <c r="AK12" s="26" t="s">
        <v>245</v>
      </c>
      <c r="AL12" s="30" t="s">
        <v>245</v>
      </c>
      <c r="AM12" s="34" t="s">
        <v>245</v>
      </c>
      <c r="AN12" s="51"/>
      <c r="AO12" s="51"/>
      <c r="AP12" s="51"/>
      <c r="AQ12" s="51" t="s">
        <v>175</v>
      </c>
      <c r="AR12" s="51" t="s">
        <v>175</v>
      </c>
      <c r="AS12" s="51">
        <v>10.95</v>
      </c>
      <c r="AT12" s="51">
        <v>438</v>
      </c>
    </row>
    <row r="13" spans="1:50" ht="29.1" customHeight="1">
      <c r="A13" s="5" t="s">
        <v>20</v>
      </c>
      <c r="B13" s="293">
        <v>0</v>
      </c>
      <c r="C13" s="293" t="s">
        <v>409</v>
      </c>
      <c r="D13" s="293" t="s">
        <v>409</v>
      </c>
      <c r="E13" s="293" t="s">
        <v>409</v>
      </c>
      <c r="F13" s="293" t="s">
        <v>409</v>
      </c>
      <c r="G13" s="293" t="s">
        <v>409</v>
      </c>
      <c r="H13" s="293" t="s">
        <v>409</v>
      </c>
      <c r="I13" s="293" t="s">
        <v>409</v>
      </c>
      <c r="J13" s="20" t="s">
        <v>245</v>
      </c>
      <c r="K13" s="20" t="s">
        <v>245</v>
      </c>
      <c r="L13" s="20" t="s">
        <v>245</v>
      </c>
      <c r="M13" s="20" t="s">
        <v>245</v>
      </c>
      <c r="N13" s="20" t="s">
        <v>245</v>
      </c>
      <c r="O13" s="20" t="s">
        <v>245</v>
      </c>
      <c r="P13" s="20" t="s">
        <v>245</v>
      </c>
      <c r="Q13" s="290">
        <v>0</v>
      </c>
      <c r="R13" s="290">
        <v>0</v>
      </c>
      <c r="S13" s="290">
        <v>0</v>
      </c>
      <c r="T13" s="290">
        <v>0</v>
      </c>
      <c r="U13" s="290">
        <v>0</v>
      </c>
      <c r="V13" s="290">
        <v>0</v>
      </c>
      <c r="W13" s="290">
        <v>0</v>
      </c>
      <c r="X13" s="290">
        <v>0</v>
      </c>
      <c r="Y13" s="12">
        <v>4000</v>
      </c>
      <c r="Z13" s="67">
        <v>0.186</v>
      </c>
      <c r="AA13" s="18" t="s">
        <v>175</v>
      </c>
      <c r="AC13" s="11">
        <v>20</v>
      </c>
      <c r="AD13" s="10">
        <v>20</v>
      </c>
      <c r="AE13" s="12" t="s">
        <v>104</v>
      </c>
      <c r="AF13" s="12">
        <v>6</v>
      </c>
      <c r="AG13" s="67">
        <v>0.44666666666666671</v>
      </c>
      <c r="AH13" s="18" t="s">
        <v>175</v>
      </c>
      <c r="AI13" s="19"/>
      <c r="AJ13" s="22" t="s">
        <v>245</v>
      </c>
      <c r="AK13" s="26" t="s">
        <v>245</v>
      </c>
      <c r="AL13" s="30" t="s">
        <v>245</v>
      </c>
      <c r="AM13" s="34" t="s">
        <v>245</v>
      </c>
      <c r="AN13" s="51"/>
      <c r="AO13" s="51"/>
      <c r="AP13" s="51"/>
      <c r="AQ13" s="51" t="s">
        <v>175</v>
      </c>
      <c r="AR13" s="51" t="s">
        <v>175</v>
      </c>
      <c r="AS13" s="51">
        <v>10.95</v>
      </c>
      <c r="AT13" s="51">
        <v>438</v>
      </c>
    </row>
    <row r="14" spans="1:50" ht="29.1" customHeight="1">
      <c r="A14" s="5" t="s">
        <v>13</v>
      </c>
      <c r="B14" s="293">
        <v>91.25</v>
      </c>
      <c r="C14" s="293" t="s">
        <v>409</v>
      </c>
      <c r="D14" s="293" t="s">
        <v>409</v>
      </c>
      <c r="E14" s="293" t="s">
        <v>409</v>
      </c>
      <c r="F14" s="293" t="s">
        <v>409</v>
      </c>
      <c r="G14" s="293" t="s">
        <v>409</v>
      </c>
      <c r="H14" s="293" t="s">
        <v>409</v>
      </c>
      <c r="I14" s="293" t="s">
        <v>409</v>
      </c>
      <c r="J14" s="20" t="s">
        <v>245</v>
      </c>
      <c r="K14" s="20" t="s">
        <v>245</v>
      </c>
      <c r="L14" s="20" t="s">
        <v>245</v>
      </c>
      <c r="M14" s="20" t="s">
        <v>245</v>
      </c>
      <c r="N14" s="20" t="s">
        <v>245</v>
      </c>
      <c r="O14" s="20" t="s">
        <v>245</v>
      </c>
      <c r="P14" s="20" t="s">
        <v>245</v>
      </c>
      <c r="Q14" s="290">
        <v>1</v>
      </c>
      <c r="R14" s="290">
        <v>0</v>
      </c>
      <c r="S14" s="290">
        <v>1</v>
      </c>
      <c r="T14" s="290">
        <v>0</v>
      </c>
      <c r="U14" s="290">
        <v>0</v>
      </c>
      <c r="V14" s="290">
        <v>0</v>
      </c>
      <c r="W14" s="290">
        <v>0</v>
      </c>
      <c r="X14" s="290">
        <v>0</v>
      </c>
      <c r="Y14" s="12">
        <v>4000</v>
      </c>
      <c r="Z14" s="67">
        <v>0.186</v>
      </c>
      <c r="AA14" s="18" t="s">
        <v>175</v>
      </c>
      <c r="AC14" s="11">
        <v>20</v>
      </c>
      <c r="AD14" s="10">
        <v>20</v>
      </c>
      <c r="AE14" s="12" t="s">
        <v>104</v>
      </c>
      <c r="AF14" s="12">
        <v>6</v>
      </c>
      <c r="AG14" s="67">
        <v>0.44666666666666671</v>
      </c>
      <c r="AH14" s="18" t="s">
        <v>175</v>
      </c>
      <c r="AI14" s="19"/>
      <c r="AJ14" s="22" t="s">
        <v>245</v>
      </c>
      <c r="AK14" s="26" t="s">
        <v>245</v>
      </c>
      <c r="AL14" s="30" t="s">
        <v>245</v>
      </c>
      <c r="AM14" s="34" t="s">
        <v>245</v>
      </c>
      <c r="AN14" s="51"/>
      <c r="AO14" s="51"/>
      <c r="AP14" s="51"/>
      <c r="AQ14" s="51" t="s">
        <v>175</v>
      </c>
      <c r="AR14" s="51" t="s">
        <v>175</v>
      </c>
      <c r="AS14" s="51">
        <v>10.95</v>
      </c>
      <c r="AT14" s="51">
        <v>438</v>
      </c>
    </row>
    <row r="15" spans="1:50" ht="29.1" customHeight="1">
      <c r="A15" s="5" t="s">
        <v>4</v>
      </c>
      <c r="B15" s="293">
        <v>1879.75</v>
      </c>
      <c r="C15" s="293" t="s">
        <v>409</v>
      </c>
      <c r="D15" s="293" t="s">
        <v>409</v>
      </c>
      <c r="E15" s="293" t="s">
        <v>409</v>
      </c>
      <c r="F15" s="293" t="s">
        <v>409</v>
      </c>
      <c r="G15" s="293" t="s">
        <v>409</v>
      </c>
      <c r="H15" s="293" t="s">
        <v>409</v>
      </c>
      <c r="I15" s="293" t="s">
        <v>409</v>
      </c>
      <c r="J15" s="20" t="s">
        <v>245</v>
      </c>
      <c r="K15" s="20" t="s">
        <v>245</v>
      </c>
      <c r="L15" s="20" t="s">
        <v>245</v>
      </c>
      <c r="M15" s="20" t="s">
        <v>245</v>
      </c>
      <c r="N15" s="20" t="s">
        <v>245</v>
      </c>
      <c r="O15" s="20" t="s">
        <v>245</v>
      </c>
      <c r="P15" s="20" t="s">
        <v>245</v>
      </c>
      <c r="Q15" s="290">
        <v>9</v>
      </c>
      <c r="R15" s="290">
        <v>0</v>
      </c>
      <c r="S15" s="290">
        <v>1</v>
      </c>
      <c r="T15" s="290">
        <v>0</v>
      </c>
      <c r="U15" s="290">
        <v>0</v>
      </c>
      <c r="V15" s="290">
        <v>6</v>
      </c>
      <c r="W15" s="290">
        <v>2</v>
      </c>
      <c r="X15" s="290">
        <v>0</v>
      </c>
      <c r="Y15" s="12">
        <v>4000</v>
      </c>
      <c r="Z15" s="67">
        <v>0.186</v>
      </c>
      <c r="AA15" s="18" t="s">
        <v>175</v>
      </c>
      <c r="AC15" s="11">
        <v>20</v>
      </c>
      <c r="AD15" s="10">
        <v>20</v>
      </c>
      <c r="AE15" s="12" t="s">
        <v>104</v>
      </c>
      <c r="AF15" s="12">
        <v>6</v>
      </c>
      <c r="AG15" s="67">
        <v>0.44666666666666671</v>
      </c>
      <c r="AH15" s="18" t="s">
        <v>175</v>
      </c>
      <c r="AI15" s="19"/>
      <c r="AJ15" s="22" t="s">
        <v>245</v>
      </c>
      <c r="AK15" s="26" t="s">
        <v>245</v>
      </c>
      <c r="AL15" s="30" t="s">
        <v>245</v>
      </c>
      <c r="AM15" s="34" t="s">
        <v>245</v>
      </c>
      <c r="AN15" s="51"/>
      <c r="AO15" s="51"/>
      <c r="AP15" s="51"/>
      <c r="AQ15" s="51" t="s">
        <v>175</v>
      </c>
      <c r="AR15" s="51" t="s">
        <v>175</v>
      </c>
      <c r="AS15" s="51">
        <v>10.95</v>
      </c>
      <c r="AT15" s="51">
        <v>438</v>
      </c>
    </row>
    <row r="16" spans="1:50" ht="29.1" customHeight="1">
      <c r="A16" s="6" t="s">
        <v>0</v>
      </c>
      <c r="B16" s="293">
        <v>2832.4</v>
      </c>
      <c r="C16" s="293" t="s">
        <v>409</v>
      </c>
      <c r="D16" s="293" t="s">
        <v>409</v>
      </c>
      <c r="E16" s="293" t="s">
        <v>409</v>
      </c>
      <c r="F16" s="293" t="s">
        <v>409</v>
      </c>
      <c r="G16" s="293" t="s">
        <v>409</v>
      </c>
      <c r="H16" s="293" t="s">
        <v>409</v>
      </c>
      <c r="I16" s="293" t="s">
        <v>409</v>
      </c>
      <c r="J16" s="20" t="s">
        <v>245</v>
      </c>
      <c r="K16" s="20" t="s">
        <v>245</v>
      </c>
      <c r="L16" s="20" t="s">
        <v>245</v>
      </c>
      <c r="M16" s="20" t="s">
        <v>245</v>
      </c>
      <c r="N16" s="20" t="s">
        <v>245</v>
      </c>
      <c r="O16" s="20" t="s">
        <v>245</v>
      </c>
      <c r="P16" s="20" t="s">
        <v>245</v>
      </c>
      <c r="Q16" s="290">
        <v>16</v>
      </c>
      <c r="R16" s="290">
        <v>0</v>
      </c>
      <c r="S16" s="290">
        <v>3</v>
      </c>
      <c r="T16" s="290">
        <v>1</v>
      </c>
      <c r="U16" s="290">
        <v>5</v>
      </c>
      <c r="V16" s="290">
        <v>3</v>
      </c>
      <c r="W16" s="290">
        <v>4</v>
      </c>
      <c r="X16" s="290">
        <v>0</v>
      </c>
      <c r="Y16" s="12">
        <v>4000</v>
      </c>
      <c r="Z16" s="67">
        <v>0.186</v>
      </c>
      <c r="AA16" s="18" t="s">
        <v>175</v>
      </c>
      <c r="AC16" s="11">
        <v>20</v>
      </c>
      <c r="AD16" s="10">
        <v>20</v>
      </c>
      <c r="AE16" s="12" t="s">
        <v>104</v>
      </c>
      <c r="AF16" s="12">
        <v>6</v>
      </c>
      <c r="AG16" s="67">
        <v>0.44666666666666671</v>
      </c>
      <c r="AH16" s="18" t="s">
        <v>175</v>
      </c>
      <c r="AI16" s="19"/>
      <c r="AJ16" s="22" t="s">
        <v>245</v>
      </c>
      <c r="AK16" s="26" t="s">
        <v>245</v>
      </c>
      <c r="AL16" s="30" t="s">
        <v>245</v>
      </c>
      <c r="AM16" s="34" t="s">
        <v>245</v>
      </c>
      <c r="AN16" s="51"/>
      <c r="AO16" s="51"/>
      <c r="AP16" s="51"/>
      <c r="AQ16" s="51" t="s">
        <v>175</v>
      </c>
      <c r="AR16" s="51" t="s">
        <v>175</v>
      </c>
      <c r="AS16" s="51">
        <v>10.95</v>
      </c>
      <c r="AT16" s="51">
        <v>438</v>
      </c>
    </row>
    <row r="17" spans="1:46" ht="29.1" customHeight="1">
      <c r="A17" s="5" t="s">
        <v>15</v>
      </c>
      <c r="B17" s="293">
        <v>0</v>
      </c>
      <c r="C17" s="293" t="s">
        <v>409</v>
      </c>
      <c r="D17" s="293" t="s">
        <v>409</v>
      </c>
      <c r="E17" s="293" t="s">
        <v>409</v>
      </c>
      <c r="F17" s="293" t="s">
        <v>409</v>
      </c>
      <c r="G17" s="293" t="s">
        <v>409</v>
      </c>
      <c r="H17" s="293" t="s">
        <v>409</v>
      </c>
      <c r="I17" s="293" t="s">
        <v>409</v>
      </c>
      <c r="J17" s="20" t="s">
        <v>245</v>
      </c>
      <c r="K17" s="20" t="s">
        <v>245</v>
      </c>
      <c r="L17" s="20" t="s">
        <v>245</v>
      </c>
      <c r="M17" s="20" t="s">
        <v>245</v>
      </c>
      <c r="N17" s="20" t="s">
        <v>245</v>
      </c>
      <c r="O17" s="20" t="s">
        <v>245</v>
      </c>
      <c r="P17" s="20" t="s">
        <v>245</v>
      </c>
      <c r="Q17" s="290">
        <v>0</v>
      </c>
      <c r="R17" s="290">
        <v>0</v>
      </c>
      <c r="S17" s="290">
        <v>0</v>
      </c>
      <c r="T17" s="290">
        <v>0</v>
      </c>
      <c r="U17" s="290">
        <v>0</v>
      </c>
      <c r="V17" s="290">
        <v>0</v>
      </c>
      <c r="W17" s="290">
        <v>0</v>
      </c>
      <c r="X17" s="290">
        <v>0</v>
      </c>
      <c r="Y17" s="12">
        <v>4000</v>
      </c>
      <c r="Z17" s="67">
        <v>0.186</v>
      </c>
      <c r="AA17" s="18" t="s">
        <v>175</v>
      </c>
      <c r="AC17" s="11">
        <v>20</v>
      </c>
      <c r="AD17" s="10">
        <v>20</v>
      </c>
      <c r="AE17" s="12" t="s">
        <v>104</v>
      </c>
      <c r="AF17" s="12">
        <v>6</v>
      </c>
      <c r="AG17" s="67">
        <v>0.44666666666666671</v>
      </c>
      <c r="AH17" s="18" t="s">
        <v>175</v>
      </c>
      <c r="AI17" s="19"/>
      <c r="AJ17" s="22" t="s">
        <v>245</v>
      </c>
      <c r="AK17" s="26" t="s">
        <v>245</v>
      </c>
      <c r="AL17" s="30" t="s">
        <v>245</v>
      </c>
      <c r="AM17" s="34" t="s">
        <v>245</v>
      </c>
      <c r="AN17" s="51"/>
      <c r="AO17" s="51"/>
      <c r="AP17" s="51"/>
      <c r="AQ17" s="51" t="s">
        <v>175</v>
      </c>
      <c r="AR17" s="51" t="s">
        <v>175</v>
      </c>
      <c r="AS17" s="51">
        <v>10.95</v>
      </c>
      <c r="AT17" s="51">
        <v>438</v>
      </c>
    </row>
    <row r="18" spans="1:46" ht="29.1" customHeight="1">
      <c r="A18" s="5" t="s">
        <v>21</v>
      </c>
      <c r="B18" s="293">
        <v>209.875</v>
      </c>
      <c r="C18" s="293" t="s">
        <v>409</v>
      </c>
      <c r="D18" s="293" t="s">
        <v>409</v>
      </c>
      <c r="E18" s="293" t="s">
        <v>409</v>
      </c>
      <c r="F18" s="293" t="s">
        <v>409</v>
      </c>
      <c r="G18" s="293" t="s">
        <v>409</v>
      </c>
      <c r="H18" s="293" t="s">
        <v>409</v>
      </c>
      <c r="I18" s="293" t="s">
        <v>409</v>
      </c>
      <c r="J18" s="20" t="s">
        <v>245</v>
      </c>
      <c r="K18" s="20" t="s">
        <v>245</v>
      </c>
      <c r="L18" s="20" t="s">
        <v>245</v>
      </c>
      <c r="M18" s="20" t="s">
        <v>245</v>
      </c>
      <c r="N18" s="20" t="s">
        <v>245</v>
      </c>
      <c r="O18" s="20" t="s">
        <v>245</v>
      </c>
      <c r="P18" s="20" t="s">
        <v>245</v>
      </c>
      <c r="Q18" s="290">
        <v>1</v>
      </c>
      <c r="R18" s="290">
        <v>0</v>
      </c>
      <c r="S18" s="290">
        <v>0</v>
      </c>
      <c r="T18" s="290">
        <v>0</v>
      </c>
      <c r="U18" s="290">
        <v>0</v>
      </c>
      <c r="V18" s="290">
        <v>1</v>
      </c>
      <c r="W18" s="290">
        <v>0</v>
      </c>
      <c r="X18" s="290">
        <v>0</v>
      </c>
      <c r="Y18" s="12">
        <v>4000</v>
      </c>
      <c r="Z18" s="67">
        <v>0.186</v>
      </c>
      <c r="AA18" s="18" t="s">
        <v>175</v>
      </c>
      <c r="AC18" s="11">
        <v>20</v>
      </c>
      <c r="AD18" s="10">
        <v>20</v>
      </c>
      <c r="AE18" s="12" t="s">
        <v>104</v>
      </c>
      <c r="AF18" s="12">
        <v>6</v>
      </c>
      <c r="AG18" s="67">
        <v>0.44666666666666671</v>
      </c>
      <c r="AH18" s="18" t="s">
        <v>175</v>
      </c>
      <c r="AI18" s="19"/>
      <c r="AJ18" s="22" t="s">
        <v>245</v>
      </c>
      <c r="AK18" s="26" t="s">
        <v>245</v>
      </c>
      <c r="AL18" s="30" t="s">
        <v>245</v>
      </c>
      <c r="AM18" s="34" t="s">
        <v>245</v>
      </c>
      <c r="AN18" s="51"/>
      <c r="AO18" s="51"/>
      <c r="AP18" s="51"/>
      <c r="AQ18" s="51" t="s">
        <v>175</v>
      </c>
      <c r="AR18" s="51" t="s">
        <v>175</v>
      </c>
      <c r="AS18" s="51">
        <v>10.95</v>
      </c>
      <c r="AT18" s="51">
        <v>438</v>
      </c>
    </row>
    <row r="19" spans="1:46" ht="29.1" customHeight="1">
      <c r="A19" s="5" t="s">
        <v>10</v>
      </c>
      <c r="B19" s="293">
        <v>0</v>
      </c>
      <c r="C19" s="293" t="s">
        <v>409</v>
      </c>
      <c r="D19" s="293" t="s">
        <v>409</v>
      </c>
      <c r="E19" s="293" t="s">
        <v>409</v>
      </c>
      <c r="F19" s="293" t="s">
        <v>409</v>
      </c>
      <c r="G19" s="293" t="s">
        <v>409</v>
      </c>
      <c r="H19" s="293" t="s">
        <v>409</v>
      </c>
      <c r="I19" s="293" t="s">
        <v>409</v>
      </c>
      <c r="J19" s="20" t="s">
        <v>245</v>
      </c>
      <c r="K19" s="20" t="s">
        <v>245</v>
      </c>
      <c r="L19" s="20" t="s">
        <v>245</v>
      </c>
      <c r="M19" s="20" t="s">
        <v>245</v>
      </c>
      <c r="N19" s="20" t="s">
        <v>245</v>
      </c>
      <c r="O19" s="20" t="s">
        <v>245</v>
      </c>
      <c r="P19" s="20" t="s">
        <v>245</v>
      </c>
      <c r="Q19" s="290">
        <v>0</v>
      </c>
      <c r="R19" s="290">
        <v>0</v>
      </c>
      <c r="S19" s="290">
        <v>0</v>
      </c>
      <c r="T19" s="290">
        <v>0</v>
      </c>
      <c r="U19" s="290">
        <v>0</v>
      </c>
      <c r="V19" s="290">
        <v>0</v>
      </c>
      <c r="W19" s="290">
        <v>0</v>
      </c>
      <c r="X19" s="290">
        <v>0</v>
      </c>
      <c r="Y19" s="12">
        <v>4000</v>
      </c>
      <c r="Z19" s="67">
        <v>0.186</v>
      </c>
      <c r="AA19" s="18" t="s">
        <v>175</v>
      </c>
      <c r="AC19" s="11">
        <v>20</v>
      </c>
      <c r="AD19" s="10">
        <v>20</v>
      </c>
      <c r="AE19" s="12" t="s">
        <v>104</v>
      </c>
      <c r="AF19" s="12">
        <v>6</v>
      </c>
      <c r="AG19" s="67">
        <v>0.44666666666666671</v>
      </c>
      <c r="AH19" s="18" t="s">
        <v>175</v>
      </c>
      <c r="AI19" s="19"/>
      <c r="AJ19" s="22" t="s">
        <v>245</v>
      </c>
      <c r="AK19" s="26" t="s">
        <v>245</v>
      </c>
      <c r="AL19" s="30" t="s">
        <v>245</v>
      </c>
      <c r="AM19" s="34" t="s">
        <v>245</v>
      </c>
      <c r="AN19" s="51"/>
      <c r="AO19" s="51"/>
      <c r="AP19" s="51"/>
      <c r="AQ19" s="51" t="s">
        <v>175</v>
      </c>
      <c r="AR19" s="51" t="s">
        <v>175</v>
      </c>
      <c r="AS19" s="51">
        <v>10.95</v>
      </c>
      <c r="AT19" s="51">
        <v>438</v>
      </c>
    </row>
    <row r="20" spans="1:46" ht="29.1" customHeight="1">
      <c r="A20" s="5" t="s">
        <v>2</v>
      </c>
      <c r="B20" s="293">
        <v>2337.8249999999998</v>
      </c>
      <c r="C20" s="293" t="s">
        <v>409</v>
      </c>
      <c r="D20" s="293" t="s">
        <v>409</v>
      </c>
      <c r="E20" s="293" t="s">
        <v>409</v>
      </c>
      <c r="F20" s="293" t="s">
        <v>409</v>
      </c>
      <c r="G20" s="293" t="s">
        <v>409</v>
      </c>
      <c r="H20" s="293" t="s">
        <v>409</v>
      </c>
      <c r="I20" s="293" t="s">
        <v>409</v>
      </c>
      <c r="J20" s="20" t="s">
        <v>245</v>
      </c>
      <c r="K20" s="20" t="s">
        <v>245</v>
      </c>
      <c r="L20" s="20" t="s">
        <v>245</v>
      </c>
      <c r="M20" s="20" t="s">
        <v>245</v>
      </c>
      <c r="N20" s="20" t="s">
        <v>245</v>
      </c>
      <c r="O20" s="20" t="s">
        <v>245</v>
      </c>
      <c r="P20" s="20" t="s">
        <v>245</v>
      </c>
      <c r="Q20" s="290">
        <v>12</v>
      </c>
      <c r="R20" s="290">
        <v>1</v>
      </c>
      <c r="S20" s="290">
        <v>0</v>
      </c>
      <c r="T20" s="290">
        <v>0</v>
      </c>
      <c r="U20" s="290">
        <v>0</v>
      </c>
      <c r="V20" s="290">
        <v>11</v>
      </c>
      <c r="W20" s="290">
        <v>0</v>
      </c>
      <c r="X20" s="290">
        <v>0</v>
      </c>
      <c r="Y20" s="12">
        <v>4000</v>
      </c>
      <c r="Z20" s="67">
        <v>0.186</v>
      </c>
      <c r="AA20" s="18" t="s">
        <v>175</v>
      </c>
      <c r="AC20" s="11">
        <v>20</v>
      </c>
      <c r="AD20" s="10">
        <v>20</v>
      </c>
      <c r="AE20" s="12" t="s">
        <v>104</v>
      </c>
      <c r="AF20" s="12">
        <v>6</v>
      </c>
      <c r="AG20" s="67">
        <v>0.44666666666666671</v>
      </c>
      <c r="AH20" s="18" t="s">
        <v>175</v>
      </c>
      <c r="AI20" s="19"/>
      <c r="AJ20" s="22" t="s">
        <v>245</v>
      </c>
      <c r="AK20" s="26" t="s">
        <v>245</v>
      </c>
      <c r="AL20" s="30" t="s">
        <v>245</v>
      </c>
      <c r="AM20" s="34" t="s">
        <v>245</v>
      </c>
      <c r="AN20" s="51"/>
      <c r="AO20" s="51"/>
      <c r="AP20" s="51"/>
      <c r="AQ20" s="51" t="s">
        <v>175</v>
      </c>
      <c r="AR20" s="51" t="s">
        <v>175</v>
      </c>
      <c r="AS20" s="51">
        <v>10.95</v>
      </c>
      <c r="AT20" s="51">
        <v>438</v>
      </c>
    </row>
    <row r="21" spans="1:46" ht="29.1" customHeight="1">
      <c r="A21" s="5" t="s">
        <v>23</v>
      </c>
      <c r="B21" s="293">
        <v>0</v>
      </c>
      <c r="C21" s="293" t="s">
        <v>409</v>
      </c>
      <c r="D21" s="293" t="s">
        <v>409</v>
      </c>
      <c r="E21" s="293" t="s">
        <v>409</v>
      </c>
      <c r="F21" s="293" t="s">
        <v>409</v>
      </c>
      <c r="G21" s="293" t="s">
        <v>409</v>
      </c>
      <c r="H21" s="293" t="s">
        <v>409</v>
      </c>
      <c r="I21" s="293" t="s">
        <v>409</v>
      </c>
      <c r="J21" s="20" t="s">
        <v>245</v>
      </c>
      <c r="K21" s="20" t="s">
        <v>245</v>
      </c>
      <c r="L21" s="20" t="s">
        <v>245</v>
      </c>
      <c r="M21" s="20" t="s">
        <v>245</v>
      </c>
      <c r="N21" s="20" t="s">
        <v>245</v>
      </c>
      <c r="O21" s="20" t="s">
        <v>245</v>
      </c>
      <c r="P21" s="20" t="s">
        <v>245</v>
      </c>
      <c r="Q21" s="290">
        <v>0</v>
      </c>
      <c r="R21" s="290">
        <v>0</v>
      </c>
      <c r="S21" s="290">
        <v>0</v>
      </c>
      <c r="T21" s="290">
        <v>0</v>
      </c>
      <c r="U21" s="290">
        <v>0</v>
      </c>
      <c r="V21" s="290">
        <v>0</v>
      </c>
      <c r="W21" s="290">
        <v>0</v>
      </c>
      <c r="X21" s="290">
        <v>0</v>
      </c>
      <c r="Y21" s="12">
        <v>4000</v>
      </c>
      <c r="Z21" s="67">
        <v>0.186</v>
      </c>
      <c r="AA21" s="18" t="s">
        <v>175</v>
      </c>
      <c r="AC21" s="11">
        <v>20</v>
      </c>
      <c r="AD21" s="10">
        <v>20</v>
      </c>
      <c r="AE21" s="12" t="s">
        <v>104</v>
      </c>
      <c r="AF21" s="12">
        <v>6</v>
      </c>
      <c r="AG21" s="67">
        <v>0.44666666666666671</v>
      </c>
      <c r="AH21" s="18" t="s">
        <v>175</v>
      </c>
      <c r="AI21" s="19"/>
      <c r="AJ21" s="22" t="s">
        <v>245</v>
      </c>
      <c r="AK21" s="26" t="s">
        <v>245</v>
      </c>
      <c r="AL21" s="30" t="s">
        <v>245</v>
      </c>
      <c r="AM21" s="34" t="s">
        <v>245</v>
      </c>
      <c r="AN21" s="51"/>
      <c r="AO21" s="51"/>
      <c r="AP21" s="51"/>
      <c r="AQ21" s="51" t="s">
        <v>175</v>
      </c>
      <c r="AR21" s="51" t="s">
        <v>175</v>
      </c>
      <c r="AS21" s="51">
        <v>10.95</v>
      </c>
      <c r="AT21" s="51">
        <v>438</v>
      </c>
    </row>
    <row r="22" spans="1:46" ht="29.1" customHeight="1">
      <c r="A22" s="5" t="s">
        <v>17</v>
      </c>
      <c r="B22" s="293">
        <v>0</v>
      </c>
      <c r="C22" s="293" t="s">
        <v>409</v>
      </c>
      <c r="D22" s="293" t="s">
        <v>409</v>
      </c>
      <c r="E22" s="293" t="s">
        <v>409</v>
      </c>
      <c r="F22" s="293" t="s">
        <v>409</v>
      </c>
      <c r="G22" s="293" t="s">
        <v>409</v>
      </c>
      <c r="H22" s="293" t="s">
        <v>409</v>
      </c>
      <c r="I22" s="293" t="s">
        <v>409</v>
      </c>
      <c r="J22" s="20" t="s">
        <v>245</v>
      </c>
      <c r="K22" s="20" t="s">
        <v>245</v>
      </c>
      <c r="L22" s="20" t="s">
        <v>245</v>
      </c>
      <c r="M22" s="20" t="s">
        <v>245</v>
      </c>
      <c r="N22" s="20" t="s">
        <v>245</v>
      </c>
      <c r="O22" s="20" t="s">
        <v>245</v>
      </c>
      <c r="P22" s="20" t="s">
        <v>245</v>
      </c>
      <c r="Q22" s="290">
        <v>0</v>
      </c>
      <c r="R22" s="290">
        <v>0</v>
      </c>
      <c r="S22" s="290">
        <v>0</v>
      </c>
      <c r="T22" s="290">
        <v>0</v>
      </c>
      <c r="U22" s="290">
        <v>0</v>
      </c>
      <c r="V22" s="290">
        <v>0</v>
      </c>
      <c r="W22" s="290">
        <v>0</v>
      </c>
      <c r="X22" s="290">
        <v>0</v>
      </c>
      <c r="Y22" s="12">
        <v>4000</v>
      </c>
      <c r="Z22" s="67">
        <v>0.186</v>
      </c>
      <c r="AA22" s="18" t="s">
        <v>175</v>
      </c>
      <c r="AC22" s="11">
        <v>20</v>
      </c>
      <c r="AD22" s="10">
        <v>20</v>
      </c>
      <c r="AE22" s="12" t="s">
        <v>104</v>
      </c>
      <c r="AF22" s="12">
        <v>6</v>
      </c>
      <c r="AG22" s="67">
        <v>0.44666666666666671</v>
      </c>
      <c r="AH22" s="18" t="s">
        <v>175</v>
      </c>
      <c r="AI22" s="19"/>
      <c r="AJ22" s="22" t="s">
        <v>245</v>
      </c>
      <c r="AK22" s="26" t="s">
        <v>245</v>
      </c>
      <c r="AL22" s="30" t="s">
        <v>245</v>
      </c>
      <c r="AM22" s="34" t="s">
        <v>245</v>
      </c>
      <c r="AN22" s="51"/>
      <c r="AO22" s="51"/>
      <c r="AP22" s="51"/>
      <c r="AQ22" s="51" t="s">
        <v>175</v>
      </c>
      <c r="AR22" s="51" t="s">
        <v>175</v>
      </c>
      <c r="AS22" s="51">
        <v>10.95</v>
      </c>
      <c r="AT22" s="51">
        <v>438</v>
      </c>
    </row>
    <row r="23" spans="1:46" ht="29.1" customHeight="1">
      <c r="A23" s="5" t="s">
        <v>24</v>
      </c>
      <c r="B23" s="293">
        <v>438</v>
      </c>
      <c r="C23" s="293" t="s">
        <v>409</v>
      </c>
      <c r="D23" s="293" t="s">
        <v>409</v>
      </c>
      <c r="E23" s="293" t="s">
        <v>409</v>
      </c>
      <c r="F23" s="293" t="s">
        <v>409</v>
      </c>
      <c r="G23" s="293" t="s">
        <v>409</v>
      </c>
      <c r="H23" s="293" t="s">
        <v>409</v>
      </c>
      <c r="I23" s="293" t="s">
        <v>409</v>
      </c>
      <c r="J23" s="20" t="s">
        <v>245</v>
      </c>
      <c r="K23" s="20" t="s">
        <v>245</v>
      </c>
      <c r="L23" s="20" t="s">
        <v>245</v>
      </c>
      <c r="M23" s="20" t="s">
        <v>245</v>
      </c>
      <c r="N23" s="20" t="s">
        <v>245</v>
      </c>
      <c r="O23" s="20" t="s">
        <v>245</v>
      </c>
      <c r="P23" s="20" t="s">
        <v>245</v>
      </c>
      <c r="Q23" s="290">
        <v>2</v>
      </c>
      <c r="R23" s="290">
        <v>0</v>
      </c>
      <c r="S23" s="290">
        <v>0</v>
      </c>
      <c r="T23" s="290">
        <v>0</v>
      </c>
      <c r="U23" s="290">
        <v>0</v>
      </c>
      <c r="V23" s="290">
        <v>2</v>
      </c>
      <c r="W23" s="290">
        <v>0</v>
      </c>
      <c r="X23" s="290">
        <v>0</v>
      </c>
      <c r="Y23" s="12">
        <v>4000</v>
      </c>
      <c r="Z23" s="67">
        <v>0.186</v>
      </c>
      <c r="AA23" s="18" t="s">
        <v>175</v>
      </c>
      <c r="AC23" s="11">
        <v>20</v>
      </c>
      <c r="AD23" s="10">
        <v>20</v>
      </c>
      <c r="AE23" s="12" t="s">
        <v>104</v>
      </c>
      <c r="AF23" s="12">
        <v>6</v>
      </c>
      <c r="AG23" s="67">
        <v>0.44666666666666671</v>
      </c>
      <c r="AH23" s="18" t="s">
        <v>175</v>
      </c>
      <c r="AI23" s="19"/>
      <c r="AJ23" s="22" t="s">
        <v>245</v>
      </c>
      <c r="AK23" s="26" t="s">
        <v>245</v>
      </c>
      <c r="AL23" s="30" t="s">
        <v>245</v>
      </c>
      <c r="AM23" s="34" t="s">
        <v>245</v>
      </c>
      <c r="AN23" s="51"/>
      <c r="AO23" s="51"/>
      <c r="AP23" s="51"/>
      <c r="AQ23" s="51" t="s">
        <v>175</v>
      </c>
      <c r="AR23" s="51" t="s">
        <v>175</v>
      </c>
      <c r="AS23" s="51">
        <v>10.95</v>
      </c>
      <c r="AT23" s="51">
        <v>438</v>
      </c>
    </row>
    <row r="24" spans="1:46" ht="29.1" customHeight="1">
      <c r="A24" s="5" t="s">
        <v>27</v>
      </c>
      <c r="B24" s="293">
        <v>0</v>
      </c>
      <c r="C24" s="293" t="s">
        <v>409</v>
      </c>
      <c r="D24" s="293" t="s">
        <v>409</v>
      </c>
      <c r="E24" s="293" t="s">
        <v>409</v>
      </c>
      <c r="F24" s="293" t="s">
        <v>409</v>
      </c>
      <c r="G24" s="293" t="s">
        <v>409</v>
      </c>
      <c r="H24" s="293" t="s">
        <v>409</v>
      </c>
      <c r="I24" s="293" t="s">
        <v>409</v>
      </c>
      <c r="J24" s="20" t="s">
        <v>245</v>
      </c>
      <c r="K24" s="20" t="s">
        <v>245</v>
      </c>
      <c r="L24" s="20" t="s">
        <v>245</v>
      </c>
      <c r="M24" s="20" t="s">
        <v>245</v>
      </c>
      <c r="N24" s="20" t="s">
        <v>245</v>
      </c>
      <c r="O24" s="20" t="s">
        <v>245</v>
      </c>
      <c r="P24" s="20" t="s">
        <v>245</v>
      </c>
      <c r="Q24" s="290">
        <v>0</v>
      </c>
      <c r="R24" s="290">
        <v>0</v>
      </c>
      <c r="S24" s="290">
        <v>0</v>
      </c>
      <c r="T24" s="290">
        <v>0</v>
      </c>
      <c r="U24" s="290">
        <v>0</v>
      </c>
      <c r="V24" s="290">
        <v>0</v>
      </c>
      <c r="W24" s="290">
        <v>0</v>
      </c>
      <c r="X24" s="290">
        <v>0</v>
      </c>
      <c r="Y24" s="12">
        <v>4000</v>
      </c>
      <c r="Z24" s="67">
        <v>0.186</v>
      </c>
      <c r="AA24" s="18" t="s">
        <v>175</v>
      </c>
      <c r="AC24" s="11">
        <v>20</v>
      </c>
      <c r="AD24" s="10">
        <v>20</v>
      </c>
      <c r="AE24" s="12" t="s">
        <v>104</v>
      </c>
      <c r="AF24" s="12">
        <v>6</v>
      </c>
      <c r="AG24" s="67">
        <v>0.44666666666666671</v>
      </c>
      <c r="AH24" s="18" t="s">
        <v>175</v>
      </c>
      <c r="AI24" s="19"/>
      <c r="AJ24" s="22" t="s">
        <v>245</v>
      </c>
      <c r="AK24" s="26" t="s">
        <v>245</v>
      </c>
      <c r="AL24" s="30" t="s">
        <v>245</v>
      </c>
      <c r="AM24" s="34" t="s">
        <v>245</v>
      </c>
      <c r="AN24" s="51"/>
      <c r="AO24" s="51"/>
      <c r="AP24" s="51"/>
      <c r="AQ24" s="51" t="s">
        <v>175</v>
      </c>
      <c r="AR24" s="51" t="s">
        <v>175</v>
      </c>
      <c r="AS24" s="51">
        <v>10.95</v>
      </c>
      <c r="AT24" s="51">
        <v>438</v>
      </c>
    </row>
    <row r="25" spans="1:46" ht="29.1" customHeight="1">
      <c r="A25" s="5" t="s">
        <v>8</v>
      </c>
      <c r="B25" s="293">
        <v>197.1</v>
      </c>
      <c r="C25" s="293" t="s">
        <v>409</v>
      </c>
      <c r="D25" s="293" t="s">
        <v>409</v>
      </c>
      <c r="E25" s="293" t="s">
        <v>409</v>
      </c>
      <c r="F25" s="293" t="s">
        <v>409</v>
      </c>
      <c r="G25" s="293" t="s">
        <v>409</v>
      </c>
      <c r="H25" s="293" t="s">
        <v>409</v>
      </c>
      <c r="I25" s="293" t="s">
        <v>409</v>
      </c>
      <c r="J25" s="20" t="s">
        <v>245</v>
      </c>
      <c r="K25" s="20" t="s">
        <v>245</v>
      </c>
      <c r="L25" s="20" t="s">
        <v>245</v>
      </c>
      <c r="M25" s="20" t="s">
        <v>245</v>
      </c>
      <c r="N25" s="20" t="s">
        <v>245</v>
      </c>
      <c r="O25" s="20" t="s">
        <v>245</v>
      </c>
      <c r="P25" s="20" t="s">
        <v>245</v>
      </c>
      <c r="Q25" s="290">
        <v>1</v>
      </c>
      <c r="R25" s="290">
        <v>0</v>
      </c>
      <c r="S25" s="290">
        <v>0</v>
      </c>
      <c r="T25" s="290">
        <v>0</v>
      </c>
      <c r="U25" s="290">
        <v>1</v>
      </c>
      <c r="V25" s="290">
        <v>0</v>
      </c>
      <c r="W25" s="290">
        <v>0</v>
      </c>
      <c r="X25" s="290">
        <v>0</v>
      </c>
      <c r="Y25" s="12">
        <v>4000</v>
      </c>
      <c r="Z25" s="67">
        <v>0.186</v>
      </c>
      <c r="AA25" s="18" t="s">
        <v>175</v>
      </c>
      <c r="AC25" s="11">
        <v>20</v>
      </c>
      <c r="AD25" s="10">
        <v>20</v>
      </c>
      <c r="AE25" s="12" t="s">
        <v>104</v>
      </c>
      <c r="AF25" s="12">
        <v>6</v>
      </c>
      <c r="AG25" s="67">
        <v>0.44666666666666671</v>
      </c>
      <c r="AH25" s="18" t="s">
        <v>175</v>
      </c>
      <c r="AI25" s="19"/>
      <c r="AJ25" s="22" t="s">
        <v>245</v>
      </c>
      <c r="AK25" s="26" t="s">
        <v>245</v>
      </c>
      <c r="AL25" s="30" t="s">
        <v>245</v>
      </c>
      <c r="AM25" s="34" t="s">
        <v>245</v>
      </c>
      <c r="AN25" s="51"/>
      <c r="AO25" s="51"/>
      <c r="AP25" s="51"/>
      <c r="AQ25" s="51" t="s">
        <v>175</v>
      </c>
      <c r="AR25" s="51" t="s">
        <v>175</v>
      </c>
      <c r="AS25" s="51">
        <v>10.95</v>
      </c>
      <c r="AT25" s="51">
        <v>438</v>
      </c>
    </row>
    <row r="26" spans="1:46" ht="29.1" customHeight="1">
      <c r="A26" s="5" t="s">
        <v>11</v>
      </c>
      <c r="B26" s="293">
        <v>1153.4000000000001</v>
      </c>
      <c r="C26" s="293" t="s">
        <v>409</v>
      </c>
      <c r="D26" s="293" t="s">
        <v>409</v>
      </c>
      <c r="E26" s="293" t="s">
        <v>409</v>
      </c>
      <c r="F26" s="293" t="s">
        <v>409</v>
      </c>
      <c r="G26" s="293" t="s">
        <v>409</v>
      </c>
      <c r="H26" s="293" t="s">
        <v>409</v>
      </c>
      <c r="I26" s="293" t="s">
        <v>409</v>
      </c>
      <c r="J26" s="20" t="s">
        <v>245</v>
      </c>
      <c r="K26" s="20" t="s">
        <v>245</v>
      </c>
      <c r="L26" s="20" t="s">
        <v>245</v>
      </c>
      <c r="M26" s="20" t="s">
        <v>245</v>
      </c>
      <c r="N26" s="20" t="s">
        <v>245</v>
      </c>
      <c r="O26" s="20" t="s">
        <v>245</v>
      </c>
      <c r="P26" s="20" t="s">
        <v>245</v>
      </c>
      <c r="Q26" s="290">
        <v>7</v>
      </c>
      <c r="R26" s="290">
        <v>1</v>
      </c>
      <c r="S26" s="290">
        <v>2</v>
      </c>
      <c r="T26" s="290">
        <v>0</v>
      </c>
      <c r="U26" s="290">
        <v>2</v>
      </c>
      <c r="V26" s="290">
        <v>0</v>
      </c>
      <c r="W26" s="290">
        <v>1</v>
      </c>
      <c r="X26" s="290">
        <v>1</v>
      </c>
      <c r="Y26" s="12">
        <v>4000</v>
      </c>
      <c r="Z26" s="67">
        <v>0.186</v>
      </c>
      <c r="AA26" s="18" t="s">
        <v>175</v>
      </c>
      <c r="AC26" s="11">
        <v>20</v>
      </c>
      <c r="AD26" s="10">
        <v>20</v>
      </c>
      <c r="AE26" s="12" t="s">
        <v>104</v>
      </c>
      <c r="AF26" s="12">
        <v>6</v>
      </c>
      <c r="AG26" s="67">
        <v>0.44666666666666671</v>
      </c>
      <c r="AH26" s="18" t="s">
        <v>175</v>
      </c>
      <c r="AI26" s="19"/>
      <c r="AJ26" s="22" t="s">
        <v>245</v>
      </c>
      <c r="AK26" s="26" t="s">
        <v>245</v>
      </c>
      <c r="AL26" s="30" t="s">
        <v>245</v>
      </c>
      <c r="AM26" s="34" t="s">
        <v>245</v>
      </c>
      <c r="AN26" s="51"/>
      <c r="AO26" s="51"/>
      <c r="AP26" s="51"/>
      <c r="AQ26" s="51" t="s">
        <v>175</v>
      </c>
      <c r="AR26" s="51" t="s">
        <v>175</v>
      </c>
      <c r="AS26" s="51">
        <v>10.95</v>
      </c>
      <c r="AT26" s="51">
        <v>438</v>
      </c>
    </row>
    <row r="27" spans="1:46" ht="29.1" customHeight="1">
      <c r="A27" s="5" t="s">
        <v>14</v>
      </c>
      <c r="B27" s="293">
        <v>146</v>
      </c>
      <c r="C27" s="293" t="s">
        <v>409</v>
      </c>
      <c r="D27" s="293" t="s">
        <v>409</v>
      </c>
      <c r="E27" s="293" t="s">
        <v>409</v>
      </c>
      <c r="F27" s="293" t="s">
        <v>409</v>
      </c>
      <c r="G27" s="293" t="s">
        <v>409</v>
      </c>
      <c r="H27" s="293" t="s">
        <v>409</v>
      </c>
      <c r="I27" s="293" t="s">
        <v>409</v>
      </c>
      <c r="J27" s="20" t="s">
        <v>245</v>
      </c>
      <c r="K27" s="20" t="s">
        <v>245</v>
      </c>
      <c r="L27" s="20" t="s">
        <v>245</v>
      </c>
      <c r="M27" s="20" t="s">
        <v>245</v>
      </c>
      <c r="N27" s="20" t="s">
        <v>245</v>
      </c>
      <c r="O27" s="20" t="s">
        <v>245</v>
      </c>
      <c r="P27" s="20" t="s">
        <v>245</v>
      </c>
      <c r="Q27" s="290">
        <v>1</v>
      </c>
      <c r="R27" s="290">
        <v>0</v>
      </c>
      <c r="S27" s="290">
        <v>0</v>
      </c>
      <c r="T27" s="290">
        <v>1</v>
      </c>
      <c r="U27" s="290">
        <v>0</v>
      </c>
      <c r="V27" s="290">
        <v>0</v>
      </c>
      <c r="W27" s="290">
        <v>0</v>
      </c>
      <c r="X27" s="290">
        <v>0</v>
      </c>
      <c r="Y27" s="12">
        <v>4000</v>
      </c>
      <c r="Z27" s="67">
        <v>0.186</v>
      </c>
      <c r="AA27" s="18" t="s">
        <v>175</v>
      </c>
      <c r="AC27" s="11">
        <v>20</v>
      </c>
      <c r="AD27" s="10">
        <v>20</v>
      </c>
      <c r="AE27" s="12" t="s">
        <v>104</v>
      </c>
      <c r="AF27" s="12">
        <v>6</v>
      </c>
      <c r="AG27" s="67">
        <v>0.44666666666666671</v>
      </c>
      <c r="AH27" s="18" t="s">
        <v>175</v>
      </c>
      <c r="AI27" s="19"/>
      <c r="AJ27" s="22" t="s">
        <v>245</v>
      </c>
      <c r="AK27" s="26" t="s">
        <v>245</v>
      </c>
      <c r="AL27" s="30" t="s">
        <v>245</v>
      </c>
      <c r="AM27" s="34" t="s">
        <v>245</v>
      </c>
      <c r="AN27" s="51"/>
      <c r="AO27" s="51"/>
      <c r="AP27" s="51"/>
      <c r="AQ27" s="51" t="s">
        <v>175</v>
      </c>
      <c r="AR27" s="51" t="s">
        <v>175</v>
      </c>
      <c r="AS27" s="51">
        <v>10.95</v>
      </c>
      <c r="AT27" s="51">
        <v>438</v>
      </c>
    </row>
    <row r="28" spans="1:46" ht="29.1" customHeight="1">
      <c r="A28" s="5" t="s">
        <v>12</v>
      </c>
      <c r="B28" s="293">
        <v>472.67500000000001</v>
      </c>
      <c r="C28" s="293" t="s">
        <v>409</v>
      </c>
      <c r="D28" s="293" t="s">
        <v>409</v>
      </c>
      <c r="E28" s="293" t="s">
        <v>409</v>
      </c>
      <c r="F28" s="293" t="s">
        <v>409</v>
      </c>
      <c r="G28" s="293" t="s">
        <v>409</v>
      </c>
      <c r="H28" s="293" t="s">
        <v>409</v>
      </c>
      <c r="I28" s="293" t="s">
        <v>409</v>
      </c>
      <c r="J28" s="20" t="s">
        <v>245</v>
      </c>
      <c r="K28" s="20" t="s">
        <v>245</v>
      </c>
      <c r="L28" s="20" t="s">
        <v>245</v>
      </c>
      <c r="M28" s="20" t="s">
        <v>245</v>
      </c>
      <c r="N28" s="20" t="s">
        <v>245</v>
      </c>
      <c r="O28" s="20" t="s">
        <v>245</v>
      </c>
      <c r="P28" s="20" t="s">
        <v>245</v>
      </c>
      <c r="Q28" s="290">
        <v>3</v>
      </c>
      <c r="R28" s="290">
        <v>1</v>
      </c>
      <c r="S28" s="290">
        <v>0</v>
      </c>
      <c r="T28" s="290">
        <v>0</v>
      </c>
      <c r="U28" s="290">
        <v>0</v>
      </c>
      <c r="V28" s="290">
        <v>2</v>
      </c>
      <c r="W28" s="290">
        <v>0</v>
      </c>
      <c r="X28" s="290">
        <v>0</v>
      </c>
      <c r="Y28" s="12">
        <v>4000</v>
      </c>
      <c r="Z28" s="67">
        <v>0.186</v>
      </c>
      <c r="AA28" s="18" t="s">
        <v>175</v>
      </c>
      <c r="AC28" s="11">
        <v>20</v>
      </c>
      <c r="AD28" s="10">
        <v>20</v>
      </c>
      <c r="AE28" s="12" t="s">
        <v>104</v>
      </c>
      <c r="AF28" s="12">
        <v>6</v>
      </c>
      <c r="AG28" s="67">
        <v>0.44666666666666671</v>
      </c>
      <c r="AH28" s="18" t="s">
        <v>175</v>
      </c>
      <c r="AI28" s="19"/>
      <c r="AJ28" s="22" t="s">
        <v>245</v>
      </c>
      <c r="AK28" s="26" t="s">
        <v>245</v>
      </c>
      <c r="AL28" s="30" t="s">
        <v>245</v>
      </c>
      <c r="AM28" s="34" t="s">
        <v>245</v>
      </c>
      <c r="AN28" s="51"/>
      <c r="AO28" s="51"/>
      <c r="AP28" s="51"/>
      <c r="AQ28" s="51" t="s">
        <v>175</v>
      </c>
      <c r="AR28" s="51" t="s">
        <v>175</v>
      </c>
      <c r="AS28" s="51">
        <v>10.95</v>
      </c>
      <c r="AT28" s="51">
        <v>438</v>
      </c>
    </row>
    <row r="29" spans="1:46" ht="29.1" customHeight="1">
      <c r="A29" s="5" t="s">
        <v>25</v>
      </c>
      <c r="B29" s="293">
        <v>0</v>
      </c>
      <c r="C29" s="293" t="s">
        <v>409</v>
      </c>
      <c r="D29" s="293" t="s">
        <v>409</v>
      </c>
      <c r="E29" s="293" t="s">
        <v>409</v>
      </c>
      <c r="F29" s="293" t="s">
        <v>409</v>
      </c>
      <c r="G29" s="293" t="s">
        <v>409</v>
      </c>
      <c r="H29" s="293" t="s">
        <v>409</v>
      </c>
      <c r="I29" s="293" t="s">
        <v>409</v>
      </c>
      <c r="J29" s="20" t="s">
        <v>245</v>
      </c>
      <c r="K29" s="20" t="s">
        <v>245</v>
      </c>
      <c r="L29" s="20" t="s">
        <v>245</v>
      </c>
      <c r="M29" s="20" t="s">
        <v>245</v>
      </c>
      <c r="N29" s="20" t="s">
        <v>245</v>
      </c>
      <c r="O29" s="20" t="s">
        <v>245</v>
      </c>
      <c r="P29" s="20" t="s">
        <v>245</v>
      </c>
      <c r="Q29" s="290">
        <v>0</v>
      </c>
      <c r="R29" s="290">
        <v>0</v>
      </c>
      <c r="S29" s="290">
        <v>0</v>
      </c>
      <c r="T29" s="290">
        <v>0</v>
      </c>
      <c r="U29" s="290">
        <v>0</v>
      </c>
      <c r="V29" s="290">
        <v>0</v>
      </c>
      <c r="W29" s="290">
        <v>0</v>
      </c>
      <c r="X29" s="290">
        <v>0</v>
      </c>
      <c r="Y29" s="12">
        <v>4000</v>
      </c>
      <c r="Z29" s="67">
        <v>0.186</v>
      </c>
      <c r="AA29" s="18" t="s">
        <v>175</v>
      </c>
      <c r="AC29" s="11">
        <v>20</v>
      </c>
      <c r="AD29" s="10">
        <v>20</v>
      </c>
      <c r="AE29" s="12" t="s">
        <v>104</v>
      </c>
      <c r="AF29" s="12">
        <v>6</v>
      </c>
      <c r="AG29" s="67">
        <v>0.44666666666666671</v>
      </c>
      <c r="AH29" s="18" t="s">
        <v>175</v>
      </c>
      <c r="AI29" s="19"/>
      <c r="AJ29" s="22" t="s">
        <v>245</v>
      </c>
      <c r="AK29" s="26" t="s">
        <v>245</v>
      </c>
      <c r="AL29" s="30" t="s">
        <v>245</v>
      </c>
      <c r="AM29" s="34" t="s">
        <v>245</v>
      </c>
      <c r="AN29" s="51"/>
      <c r="AO29" s="51"/>
      <c r="AP29" s="51"/>
      <c r="AQ29" s="51" t="s">
        <v>175</v>
      </c>
      <c r="AR29" s="51" t="s">
        <v>175</v>
      </c>
      <c r="AS29" s="51">
        <v>10.95</v>
      </c>
      <c r="AT29" s="51">
        <v>438</v>
      </c>
    </row>
    <row r="30" spans="1:46" ht="29.1" customHeight="1">
      <c r="A30" s="5" t="s">
        <v>26</v>
      </c>
      <c r="B30" s="293">
        <v>0</v>
      </c>
      <c r="C30" s="293" t="s">
        <v>409</v>
      </c>
      <c r="D30" s="293" t="s">
        <v>409</v>
      </c>
      <c r="E30" s="293" t="s">
        <v>409</v>
      </c>
      <c r="F30" s="293" t="s">
        <v>409</v>
      </c>
      <c r="G30" s="293" t="s">
        <v>409</v>
      </c>
      <c r="H30" s="293" t="s">
        <v>409</v>
      </c>
      <c r="I30" s="293" t="s">
        <v>409</v>
      </c>
      <c r="J30" s="20" t="s">
        <v>245</v>
      </c>
      <c r="K30" s="20" t="s">
        <v>245</v>
      </c>
      <c r="L30" s="20" t="s">
        <v>245</v>
      </c>
      <c r="M30" s="20" t="s">
        <v>245</v>
      </c>
      <c r="N30" s="20" t="s">
        <v>245</v>
      </c>
      <c r="O30" s="20" t="s">
        <v>245</v>
      </c>
      <c r="P30" s="20" t="s">
        <v>245</v>
      </c>
      <c r="Q30" s="290">
        <v>0</v>
      </c>
      <c r="R30" s="290">
        <v>0</v>
      </c>
      <c r="S30" s="290">
        <v>0</v>
      </c>
      <c r="T30" s="290">
        <v>0</v>
      </c>
      <c r="U30" s="290">
        <v>0</v>
      </c>
      <c r="V30" s="290">
        <v>0</v>
      </c>
      <c r="W30" s="290">
        <v>0</v>
      </c>
      <c r="X30" s="290">
        <v>0</v>
      </c>
      <c r="Y30" s="12">
        <v>4000</v>
      </c>
      <c r="Z30" s="67">
        <v>0.186</v>
      </c>
      <c r="AA30" s="18" t="s">
        <v>175</v>
      </c>
      <c r="AC30" s="11">
        <v>20</v>
      </c>
      <c r="AD30" s="10">
        <v>20</v>
      </c>
      <c r="AE30" s="12" t="s">
        <v>104</v>
      </c>
      <c r="AF30" s="12">
        <v>6</v>
      </c>
      <c r="AG30" s="67">
        <v>0.44666666666666671</v>
      </c>
      <c r="AH30" s="18" t="s">
        <v>175</v>
      </c>
      <c r="AI30" s="19"/>
      <c r="AJ30" s="22" t="s">
        <v>245</v>
      </c>
      <c r="AK30" s="26" t="s">
        <v>245</v>
      </c>
      <c r="AL30" s="30" t="s">
        <v>245</v>
      </c>
      <c r="AM30" s="34" t="s">
        <v>245</v>
      </c>
      <c r="AN30" s="51"/>
      <c r="AO30" s="51"/>
      <c r="AP30" s="51"/>
      <c r="AQ30" s="51" t="s">
        <v>175</v>
      </c>
      <c r="AR30" s="51" t="s">
        <v>175</v>
      </c>
      <c r="AS30" s="51">
        <v>10.95</v>
      </c>
      <c r="AT30" s="51">
        <v>438</v>
      </c>
    </row>
    <row r="31" spans="1:46" ht="29.1" customHeight="1">
      <c r="A31" s="5" t="s">
        <v>5</v>
      </c>
      <c r="B31" s="293">
        <v>1299.4000000000001</v>
      </c>
      <c r="C31" s="293" t="s">
        <v>409</v>
      </c>
      <c r="D31" s="293" t="s">
        <v>409</v>
      </c>
      <c r="E31" s="293" t="s">
        <v>409</v>
      </c>
      <c r="F31" s="293" t="s">
        <v>409</v>
      </c>
      <c r="G31" s="293" t="s">
        <v>409</v>
      </c>
      <c r="H31" s="293" t="s">
        <v>409</v>
      </c>
      <c r="I31" s="293" t="s">
        <v>409</v>
      </c>
      <c r="J31" s="20" t="s">
        <v>245</v>
      </c>
      <c r="K31" s="20" t="s">
        <v>245</v>
      </c>
      <c r="L31" s="20" t="s">
        <v>245</v>
      </c>
      <c r="M31" s="20" t="s">
        <v>245</v>
      </c>
      <c r="N31" s="20" t="s">
        <v>245</v>
      </c>
      <c r="O31" s="20" t="s">
        <v>245</v>
      </c>
      <c r="P31" s="20" t="s">
        <v>245</v>
      </c>
      <c r="Q31" s="290">
        <v>10</v>
      </c>
      <c r="R31" s="290">
        <v>1</v>
      </c>
      <c r="S31" s="290">
        <v>4</v>
      </c>
      <c r="T31" s="290">
        <v>0</v>
      </c>
      <c r="U31" s="290">
        <v>1</v>
      </c>
      <c r="V31" s="290">
        <v>4</v>
      </c>
      <c r="W31" s="290">
        <v>0</v>
      </c>
      <c r="X31" s="290">
        <v>0</v>
      </c>
      <c r="Y31" s="12">
        <v>4000</v>
      </c>
      <c r="Z31" s="67">
        <v>0.186</v>
      </c>
      <c r="AA31" s="18" t="s">
        <v>175</v>
      </c>
      <c r="AC31" s="11">
        <v>20</v>
      </c>
      <c r="AD31" s="10">
        <v>20</v>
      </c>
      <c r="AE31" s="12" t="s">
        <v>104</v>
      </c>
      <c r="AF31" s="12">
        <v>6</v>
      </c>
      <c r="AG31" s="67">
        <v>0.44666666666666671</v>
      </c>
      <c r="AH31" s="18" t="s">
        <v>175</v>
      </c>
      <c r="AI31" s="19"/>
      <c r="AJ31" s="22" t="s">
        <v>245</v>
      </c>
      <c r="AK31" s="26" t="s">
        <v>245</v>
      </c>
      <c r="AL31" s="30" t="s">
        <v>245</v>
      </c>
      <c r="AM31" s="34" t="s">
        <v>245</v>
      </c>
      <c r="AN31" s="51"/>
      <c r="AO31" s="51"/>
      <c r="AP31" s="51"/>
      <c r="AQ31" s="51" t="s">
        <v>175</v>
      </c>
      <c r="AR31" s="51" t="s">
        <v>175</v>
      </c>
      <c r="AS31" s="51">
        <v>10.95</v>
      </c>
      <c r="AT31" s="51">
        <v>438</v>
      </c>
    </row>
    <row r="32" spans="1:46" ht="29.1" customHeight="1">
      <c r="A32" s="5" t="s">
        <v>7</v>
      </c>
      <c r="B32" s="293">
        <v>438</v>
      </c>
      <c r="C32" s="293" t="s">
        <v>409</v>
      </c>
      <c r="D32" s="293" t="s">
        <v>409</v>
      </c>
      <c r="E32" s="293" t="s">
        <v>409</v>
      </c>
      <c r="F32" s="293" t="s">
        <v>409</v>
      </c>
      <c r="G32" s="293" t="s">
        <v>409</v>
      </c>
      <c r="H32" s="293" t="s">
        <v>409</v>
      </c>
      <c r="I32" s="293" t="s">
        <v>409</v>
      </c>
      <c r="J32" s="20" t="s">
        <v>245</v>
      </c>
      <c r="K32" s="20" t="s">
        <v>245</v>
      </c>
      <c r="L32" s="20" t="s">
        <v>245</v>
      </c>
      <c r="M32" s="20" t="s">
        <v>245</v>
      </c>
      <c r="N32" s="20" t="s">
        <v>245</v>
      </c>
      <c r="O32" s="20" t="s">
        <v>245</v>
      </c>
      <c r="P32" s="20" t="s">
        <v>245</v>
      </c>
      <c r="Q32" s="290">
        <v>1</v>
      </c>
      <c r="R32" s="290">
        <v>0</v>
      </c>
      <c r="S32" s="290">
        <v>0</v>
      </c>
      <c r="T32" s="290">
        <v>0</v>
      </c>
      <c r="U32" s="290">
        <v>0</v>
      </c>
      <c r="V32" s="290">
        <v>0</v>
      </c>
      <c r="W32" s="290">
        <v>0</v>
      </c>
      <c r="X32" s="290">
        <v>1</v>
      </c>
      <c r="Y32" s="12">
        <v>4000</v>
      </c>
      <c r="Z32" s="67">
        <v>0.186</v>
      </c>
      <c r="AA32" s="18" t="s">
        <v>175</v>
      </c>
      <c r="AC32" s="11">
        <v>20</v>
      </c>
      <c r="AD32" s="10">
        <v>20</v>
      </c>
      <c r="AE32" s="12" t="s">
        <v>104</v>
      </c>
      <c r="AF32" s="12">
        <v>6</v>
      </c>
      <c r="AG32" s="67">
        <v>0.44666666666666671</v>
      </c>
      <c r="AH32" s="18" t="s">
        <v>175</v>
      </c>
      <c r="AI32" s="19"/>
      <c r="AJ32" s="22" t="s">
        <v>245</v>
      </c>
      <c r="AK32" s="26" t="s">
        <v>245</v>
      </c>
      <c r="AL32" s="30" t="s">
        <v>245</v>
      </c>
      <c r="AM32" s="34" t="s">
        <v>245</v>
      </c>
      <c r="AN32" s="51"/>
      <c r="AO32" s="51"/>
      <c r="AP32" s="51"/>
      <c r="AQ32" s="51" t="s">
        <v>175</v>
      </c>
      <c r="AR32" s="51" t="s">
        <v>175</v>
      </c>
      <c r="AS32" s="51">
        <v>10.95</v>
      </c>
      <c r="AT32" s="51">
        <v>438</v>
      </c>
    </row>
    <row r="33" spans="1:46" ht="29.1" customHeight="1">
      <c r="A33" s="140" t="s">
        <v>1</v>
      </c>
      <c r="B33" s="293">
        <v>1122.375</v>
      </c>
      <c r="C33" s="293" t="s">
        <v>409</v>
      </c>
      <c r="D33" s="293" t="s">
        <v>409</v>
      </c>
      <c r="E33" s="293" t="s">
        <v>409</v>
      </c>
      <c r="F33" s="293" t="s">
        <v>409</v>
      </c>
      <c r="G33" s="293" t="s">
        <v>409</v>
      </c>
      <c r="H33" s="293" t="s">
        <v>409</v>
      </c>
      <c r="I33" s="293" t="s">
        <v>409</v>
      </c>
      <c r="J33" s="20" t="s">
        <v>245</v>
      </c>
      <c r="K33" s="20" t="s">
        <v>245</v>
      </c>
      <c r="L33" s="20" t="s">
        <v>245</v>
      </c>
      <c r="M33" s="20" t="s">
        <v>245</v>
      </c>
      <c r="N33" s="20" t="s">
        <v>245</v>
      </c>
      <c r="O33" s="20" t="s">
        <v>245</v>
      </c>
      <c r="P33" s="20" t="s">
        <v>245</v>
      </c>
      <c r="Q33" s="290">
        <v>5</v>
      </c>
      <c r="R33" s="290">
        <v>0</v>
      </c>
      <c r="S33" s="290">
        <v>0</v>
      </c>
      <c r="T33" s="290">
        <v>0</v>
      </c>
      <c r="U33" s="290">
        <v>0</v>
      </c>
      <c r="V33" s="290">
        <v>4</v>
      </c>
      <c r="W33" s="290">
        <v>1</v>
      </c>
      <c r="X33" s="290">
        <v>0</v>
      </c>
      <c r="Y33" s="12">
        <v>4000</v>
      </c>
      <c r="Z33" s="67">
        <v>0.186</v>
      </c>
      <c r="AA33" s="18" t="s">
        <v>175</v>
      </c>
      <c r="AC33" s="11">
        <v>20</v>
      </c>
      <c r="AD33" s="10">
        <v>20</v>
      </c>
      <c r="AE33" s="12" t="s">
        <v>104</v>
      </c>
      <c r="AF33" s="12">
        <v>6</v>
      </c>
      <c r="AG33" s="67">
        <v>0.44666666666666671</v>
      </c>
      <c r="AH33" s="18" t="s">
        <v>175</v>
      </c>
      <c r="AI33" s="19"/>
      <c r="AJ33" s="22" t="s">
        <v>245</v>
      </c>
      <c r="AK33" s="26" t="s">
        <v>245</v>
      </c>
      <c r="AL33" s="30" t="s">
        <v>245</v>
      </c>
      <c r="AM33" s="34" t="s">
        <v>245</v>
      </c>
      <c r="AN33" s="51"/>
      <c r="AO33" s="51"/>
      <c r="AP33" s="51"/>
      <c r="AQ33" s="51" t="s">
        <v>175</v>
      </c>
      <c r="AR33" s="51" t="s">
        <v>175</v>
      </c>
      <c r="AS33" s="51">
        <v>10.95</v>
      </c>
      <c r="AT33" s="51">
        <v>438</v>
      </c>
    </row>
    <row r="34" spans="1:46" ht="29.1" customHeight="1">
      <c r="A34" s="142" t="s">
        <v>37</v>
      </c>
      <c r="B34" s="293">
        <v>15660.324999999999</v>
      </c>
      <c r="C34" s="293">
        <v>242.72499999999999</v>
      </c>
      <c r="D34" s="293">
        <v>916.15000000000009</v>
      </c>
      <c r="E34" s="293">
        <v>246.375</v>
      </c>
      <c r="F34" s="293">
        <v>1525.7</v>
      </c>
      <c r="G34" s="293">
        <v>9787.4749999999985</v>
      </c>
      <c r="H34" s="293">
        <v>2138.9</v>
      </c>
      <c r="I34" s="293">
        <v>803</v>
      </c>
      <c r="J34" s="20" t="s">
        <v>245</v>
      </c>
      <c r="K34" s="20" t="s">
        <v>245</v>
      </c>
      <c r="L34" s="20" t="s">
        <v>245</v>
      </c>
      <c r="M34" s="20" t="s">
        <v>245</v>
      </c>
      <c r="N34" s="20" t="s">
        <v>245</v>
      </c>
      <c r="O34" s="20" t="s">
        <v>245</v>
      </c>
      <c r="P34" s="20" t="s">
        <v>245</v>
      </c>
      <c r="Q34" s="290">
        <v>87</v>
      </c>
      <c r="R34" s="290">
        <v>7</v>
      </c>
      <c r="S34" s="290">
        <v>13</v>
      </c>
      <c r="T34" s="290">
        <v>2</v>
      </c>
      <c r="U34" s="290">
        <v>9</v>
      </c>
      <c r="V34" s="290">
        <v>46</v>
      </c>
      <c r="W34" s="290">
        <v>8</v>
      </c>
      <c r="X34" s="290">
        <v>2</v>
      </c>
      <c r="Y34" s="12">
        <v>4000</v>
      </c>
      <c r="Z34" s="67">
        <v>0.186</v>
      </c>
      <c r="AA34" s="18" t="s">
        <v>175</v>
      </c>
      <c r="AC34" s="10">
        <v>20</v>
      </c>
      <c r="AD34" s="10">
        <v>20</v>
      </c>
      <c r="AE34" s="12" t="s">
        <v>104</v>
      </c>
      <c r="AF34" s="12">
        <v>6</v>
      </c>
      <c r="AG34" s="67">
        <v>0.44666666666666671</v>
      </c>
      <c r="AH34" s="18" t="s">
        <v>175</v>
      </c>
      <c r="AI34" s="19"/>
      <c r="AJ34" s="22" t="s">
        <v>245</v>
      </c>
      <c r="AK34" s="26" t="s">
        <v>245</v>
      </c>
      <c r="AL34" s="30" t="s">
        <v>245</v>
      </c>
      <c r="AM34" s="34" t="s">
        <v>245</v>
      </c>
      <c r="AN34" s="51">
        <v>0</v>
      </c>
      <c r="AO34" s="51">
        <v>0</v>
      </c>
      <c r="AP34" s="51"/>
      <c r="AQ34" s="51" t="s">
        <v>175</v>
      </c>
      <c r="AR34" s="51" t="s">
        <v>175</v>
      </c>
      <c r="AS34" s="51">
        <v>10.95</v>
      </c>
      <c r="AT34" s="51">
        <v>438</v>
      </c>
    </row>
    <row r="35" spans="1:46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AB35" s="1"/>
      <c r="AC35" s="1"/>
      <c r="AD35" s="1"/>
      <c r="AE35" s="72"/>
      <c r="AF35" s="72"/>
      <c r="AG35" s="72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7"/>
      <c r="C36" s="293"/>
      <c r="D36" s="293"/>
      <c r="E36" s="293"/>
      <c r="F36" s="293"/>
      <c r="G36" s="293"/>
      <c r="H36" s="293"/>
      <c r="I36" s="293"/>
      <c r="J36" s="20" t="s">
        <v>245</v>
      </c>
      <c r="K36" s="20" t="s">
        <v>245</v>
      </c>
      <c r="L36" s="20" t="s">
        <v>245</v>
      </c>
      <c r="M36" s="20" t="s">
        <v>245</v>
      </c>
      <c r="N36" s="20" t="s">
        <v>245</v>
      </c>
      <c r="O36" s="20" t="s">
        <v>245</v>
      </c>
      <c r="P36" s="20" t="s">
        <v>245</v>
      </c>
      <c r="Q36" s="9"/>
      <c r="R36" s="9"/>
      <c r="S36" s="9"/>
      <c r="T36" s="9"/>
      <c r="U36" s="9"/>
      <c r="V36" s="9"/>
      <c r="W36" s="9"/>
      <c r="X36" s="9"/>
      <c r="Y36" s="12">
        <v>4000</v>
      </c>
      <c r="Z36" s="67">
        <v>0.186</v>
      </c>
      <c r="AA36" s="18" t="s">
        <v>175</v>
      </c>
      <c r="AC36" s="11">
        <v>20</v>
      </c>
      <c r="AD36" s="10">
        <v>20</v>
      </c>
      <c r="AE36" s="12" t="s">
        <v>104</v>
      </c>
      <c r="AF36" s="12">
        <v>6</v>
      </c>
      <c r="AG36" s="67">
        <v>0.44666666666666671</v>
      </c>
      <c r="AH36" s="18" t="s">
        <v>175</v>
      </c>
      <c r="AI36" s="19"/>
      <c r="AJ36" s="22" t="s">
        <v>245</v>
      </c>
      <c r="AK36" s="26" t="s">
        <v>245</v>
      </c>
      <c r="AL36" s="30" t="s">
        <v>245</v>
      </c>
      <c r="AM36" s="34" t="s">
        <v>245</v>
      </c>
      <c r="AN36" s="51"/>
      <c r="AO36" s="51"/>
      <c r="AP36" s="51"/>
      <c r="AQ36" s="51" t="s">
        <v>175</v>
      </c>
      <c r="AR36" s="51" t="s">
        <v>175</v>
      </c>
      <c r="AS36" s="51">
        <v>10.95</v>
      </c>
      <c r="AT36" s="51">
        <v>438</v>
      </c>
    </row>
    <row r="37" spans="1:46" ht="30" customHeight="1">
      <c r="A37" s="36" t="s">
        <v>28</v>
      </c>
      <c r="B37" s="7"/>
      <c r="C37" s="293"/>
      <c r="D37" s="293"/>
      <c r="E37" s="293"/>
      <c r="F37" s="293"/>
      <c r="G37" s="293"/>
      <c r="H37" s="293"/>
      <c r="I37" s="293"/>
      <c r="J37" s="20" t="s">
        <v>245</v>
      </c>
      <c r="K37" s="20" t="s">
        <v>245</v>
      </c>
      <c r="L37" s="20" t="s">
        <v>245</v>
      </c>
      <c r="M37" s="20" t="s">
        <v>245</v>
      </c>
      <c r="N37" s="20" t="s">
        <v>245</v>
      </c>
      <c r="O37" s="20" t="s">
        <v>245</v>
      </c>
      <c r="P37" s="20" t="s">
        <v>245</v>
      </c>
      <c r="Q37" s="9"/>
      <c r="R37" s="9"/>
      <c r="S37" s="9"/>
      <c r="T37" s="9"/>
      <c r="U37" s="9"/>
      <c r="V37" s="9"/>
      <c r="W37" s="9"/>
      <c r="X37" s="9"/>
      <c r="Y37" s="12">
        <v>4000</v>
      </c>
      <c r="Z37" s="67">
        <v>0.186</v>
      </c>
      <c r="AA37" s="18" t="s">
        <v>175</v>
      </c>
      <c r="AC37" s="11">
        <v>20</v>
      </c>
      <c r="AD37" s="10">
        <v>20</v>
      </c>
      <c r="AE37" s="12" t="s">
        <v>104</v>
      </c>
      <c r="AF37" s="12">
        <v>6</v>
      </c>
      <c r="AG37" s="67">
        <v>0.44666666666666671</v>
      </c>
      <c r="AH37" s="18" t="s">
        <v>175</v>
      </c>
      <c r="AI37" s="19"/>
      <c r="AJ37" s="22" t="s">
        <v>245</v>
      </c>
      <c r="AK37" s="26" t="s">
        <v>245</v>
      </c>
      <c r="AL37" s="30" t="s">
        <v>245</v>
      </c>
      <c r="AM37" s="34" t="s">
        <v>245</v>
      </c>
      <c r="AN37" s="51"/>
      <c r="AO37" s="51"/>
      <c r="AP37" s="51"/>
      <c r="AQ37" s="51" t="s">
        <v>175</v>
      </c>
      <c r="AR37" s="51" t="s">
        <v>175</v>
      </c>
      <c r="AS37" s="51">
        <v>10.95</v>
      </c>
      <c r="AT37" s="51">
        <v>438</v>
      </c>
    </row>
    <row r="38" spans="1:46" ht="30" customHeight="1">
      <c r="A38" s="36" t="s">
        <v>35</v>
      </c>
      <c r="B38" s="7"/>
      <c r="C38" s="293"/>
      <c r="D38" s="293"/>
      <c r="E38" s="293"/>
      <c r="F38" s="293"/>
      <c r="G38" s="293"/>
      <c r="H38" s="293"/>
      <c r="I38" s="293"/>
      <c r="J38" s="20" t="s">
        <v>245</v>
      </c>
      <c r="K38" s="20" t="s">
        <v>245</v>
      </c>
      <c r="L38" s="20" t="s">
        <v>245</v>
      </c>
      <c r="M38" s="20" t="s">
        <v>245</v>
      </c>
      <c r="N38" s="20" t="s">
        <v>245</v>
      </c>
      <c r="O38" s="20" t="s">
        <v>245</v>
      </c>
      <c r="P38" s="20" t="s">
        <v>245</v>
      </c>
      <c r="Q38" s="9"/>
      <c r="R38" s="9"/>
      <c r="S38" s="9"/>
      <c r="T38" s="9"/>
      <c r="U38" s="9"/>
      <c r="V38" s="9"/>
      <c r="W38" s="9"/>
      <c r="X38" s="9"/>
      <c r="Y38" s="12">
        <v>4000</v>
      </c>
      <c r="Z38" s="67">
        <v>0.186</v>
      </c>
      <c r="AA38" s="18" t="s">
        <v>175</v>
      </c>
      <c r="AC38" s="11">
        <v>20</v>
      </c>
      <c r="AD38" s="10">
        <v>20</v>
      </c>
      <c r="AE38" s="12" t="s">
        <v>104</v>
      </c>
      <c r="AF38" s="12">
        <v>6</v>
      </c>
      <c r="AG38" s="67">
        <v>0.44666666666666671</v>
      </c>
      <c r="AH38" s="18" t="s">
        <v>175</v>
      </c>
      <c r="AI38" s="19"/>
      <c r="AJ38" s="22" t="s">
        <v>245</v>
      </c>
      <c r="AK38" s="26" t="s">
        <v>245</v>
      </c>
      <c r="AL38" s="30" t="s">
        <v>245</v>
      </c>
      <c r="AM38" s="34" t="s">
        <v>245</v>
      </c>
      <c r="AN38" s="51"/>
      <c r="AO38" s="51"/>
      <c r="AP38" s="51"/>
      <c r="AQ38" s="51" t="s">
        <v>175</v>
      </c>
      <c r="AR38" s="51" t="s">
        <v>175</v>
      </c>
      <c r="AS38" s="51">
        <v>10.95</v>
      </c>
      <c r="AT38" s="51">
        <v>438</v>
      </c>
    </row>
    <row r="39" spans="1:46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AB39" s="1"/>
      <c r="AC39" s="1"/>
      <c r="AD39" s="1"/>
      <c r="AE39" s="72"/>
      <c r="AF39" s="1"/>
      <c r="AG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39">
        <v>15660.324999999999</v>
      </c>
      <c r="C40" s="39">
        <v>242.72499999999999</v>
      </c>
      <c r="D40" s="39">
        <v>916.15000000000009</v>
      </c>
      <c r="E40" s="39">
        <v>246.375</v>
      </c>
      <c r="F40" s="39">
        <v>1525.7</v>
      </c>
      <c r="G40" s="39">
        <v>9787.4749999999985</v>
      </c>
      <c r="H40" s="39">
        <v>2138.9</v>
      </c>
      <c r="I40" s="39">
        <v>803</v>
      </c>
      <c r="J40" s="20" t="s">
        <v>245</v>
      </c>
      <c r="K40" s="20" t="s">
        <v>245</v>
      </c>
      <c r="L40" s="20" t="s">
        <v>245</v>
      </c>
      <c r="M40" s="20" t="s">
        <v>245</v>
      </c>
      <c r="N40" s="20" t="s">
        <v>245</v>
      </c>
      <c r="O40" s="20" t="s">
        <v>245</v>
      </c>
      <c r="P40" s="20" t="s">
        <v>245</v>
      </c>
      <c r="Q40" s="47">
        <v>87</v>
      </c>
      <c r="R40" s="47">
        <v>7</v>
      </c>
      <c r="S40" s="47">
        <v>13</v>
      </c>
      <c r="T40" s="47">
        <v>2</v>
      </c>
      <c r="U40" s="47">
        <v>9</v>
      </c>
      <c r="V40" s="47">
        <v>46</v>
      </c>
      <c r="W40" s="47">
        <v>8</v>
      </c>
      <c r="X40" s="47">
        <v>2</v>
      </c>
      <c r="Y40" s="12">
        <v>4000</v>
      </c>
      <c r="Z40" s="67">
        <v>0.186</v>
      </c>
      <c r="AA40" s="18" t="s">
        <v>175</v>
      </c>
      <c r="AC40" s="40">
        <v>20</v>
      </c>
      <c r="AD40" s="40">
        <v>20</v>
      </c>
      <c r="AE40" s="12" t="s">
        <v>104</v>
      </c>
      <c r="AF40" s="12">
        <v>6</v>
      </c>
      <c r="AG40" s="67">
        <v>0.44666666666666671</v>
      </c>
      <c r="AH40" s="18" t="s">
        <v>175</v>
      </c>
      <c r="AI40" s="50"/>
      <c r="AJ40" s="43"/>
      <c r="AK40" s="44"/>
      <c r="AL40" s="45"/>
      <c r="AM40" s="46"/>
      <c r="AN40" s="52">
        <v>0</v>
      </c>
      <c r="AO40" s="52">
        <v>0</v>
      </c>
      <c r="AP40" s="51"/>
      <c r="AQ40" s="52"/>
      <c r="AR40" s="52"/>
      <c r="AS40" s="51">
        <v>10.95</v>
      </c>
      <c r="AT40" s="51">
        <v>438</v>
      </c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ht="17.45" customHeight="1" outlineLevel="1"/>
    <row r="47" spans="1:46" ht="30" customHeight="1" outlineLevel="1">
      <c r="A47" s="3"/>
      <c r="B47" s="561" t="s">
        <v>73</v>
      </c>
      <c r="C47" s="555" t="s">
        <v>73</v>
      </c>
      <c r="D47" s="500"/>
      <c r="E47" s="500"/>
      <c r="F47" s="500"/>
      <c r="G47" s="500"/>
      <c r="H47" s="500"/>
      <c r="I47" s="500"/>
      <c r="J47" s="556" t="s">
        <v>71</v>
      </c>
      <c r="K47" s="534"/>
      <c r="L47" s="534"/>
      <c r="M47" s="534"/>
      <c r="N47" s="534"/>
      <c r="O47" s="534"/>
      <c r="P47" s="535"/>
      <c r="Q47" s="481" t="s">
        <v>43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89" t="s">
        <v>69</v>
      </c>
      <c r="AD47" s="518" t="s">
        <v>51</v>
      </c>
      <c r="AE47" s="507" t="s">
        <v>52</v>
      </c>
      <c r="AF47" s="507" t="s">
        <v>70</v>
      </c>
      <c r="AG47" s="521" t="s">
        <v>50</v>
      </c>
      <c r="AH47" s="522" t="s">
        <v>53</v>
      </c>
      <c r="AI47" s="523" t="s">
        <v>54</v>
      </c>
      <c r="AJ47" s="608" t="s">
        <v>55</v>
      </c>
      <c r="AK47" s="609" t="s">
        <v>56</v>
      </c>
      <c r="AL47" s="610" t="s">
        <v>57</v>
      </c>
      <c r="AM47" s="533" t="s">
        <v>34</v>
      </c>
      <c r="AN47" s="590" t="s">
        <v>58</v>
      </c>
      <c r="AO47" s="590" t="s">
        <v>59</v>
      </c>
      <c r="AP47" s="590" t="s">
        <v>48</v>
      </c>
      <c r="AQ47" s="590" t="s">
        <v>64</v>
      </c>
      <c r="AR47" s="590" t="s">
        <v>65</v>
      </c>
      <c r="AS47" s="590" t="s">
        <v>67</v>
      </c>
      <c r="AT47" s="590" t="s">
        <v>49</v>
      </c>
    </row>
    <row r="48" spans="1:46" ht="26.1" customHeight="1" outlineLevel="1">
      <c r="A48" s="3"/>
      <c r="B48" s="561"/>
      <c r="C48" s="553" t="s">
        <v>36</v>
      </c>
      <c r="D48" s="474"/>
      <c r="E48" s="474"/>
      <c r="F48" s="474"/>
      <c r="G48" s="474"/>
      <c r="H48" s="474"/>
      <c r="I48" s="474"/>
      <c r="J48" s="557"/>
      <c r="K48" s="536"/>
      <c r="L48" s="536"/>
      <c r="M48" s="536"/>
      <c r="N48" s="536"/>
      <c r="O48" s="536"/>
      <c r="P48" s="537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508"/>
      <c r="AG48" s="521"/>
      <c r="AH48" s="522"/>
      <c r="AI48" s="523"/>
      <c r="AJ48" s="527"/>
      <c r="AK48" s="531"/>
      <c r="AL48" s="532"/>
      <c r="AM48" s="533"/>
      <c r="AN48" s="591"/>
      <c r="AO48" s="591"/>
      <c r="AP48" s="591"/>
      <c r="AQ48" s="591"/>
      <c r="AR48" s="591"/>
      <c r="AS48" s="591"/>
      <c r="AT48" s="591"/>
    </row>
    <row r="49" spans="1:46" ht="26.1" customHeight="1" outlineLevel="1">
      <c r="A49" s="3"/>
      <c r="B49" s="561"/>
      <c r="C49" s="62" t="s">
        <v>74</v>
      </c>
      <c r="D49" s="57" t="s">
        <v>75</v>
      </c>
      <c r="E49" s="62" t="s">
        <v>76</v>
      </c>
      <c r="F49" s="62" t="s">
        <v>77</v>
      </c>
      <c r="G49" s="62" t="s">
        <v>78</v>
      </c>
      <c r="H49" s="62" t="s">
        <v>79</v>
      </c>
      <c r="I49" s="62" t="s">
        <v>80</v>
      </c>
      <c r="J49" s="20" t="s">
        <v>74</v>
      </c>
      <c r="K49" s="21" t="s">
        <v>75</v>
      </c>
      <c r="L49" s="20" t="s">
        <v>76</v>
      </c>
      <c r="M49" s="20" t="s">
        <v>77</v>
      </c>
      <c r="N49" s="20" t="s">
        <v>78</v>
      </c>
      <c r="O49" s="20" t="s">
        <v>79</v>
      </c>
      <c r="P49" s="20" t="s">
        <v>80</v>
      </c>
      <c r="Q49" s="483"/>
      <c r="R49" s="63" t="s">
        <v>44</v>
      </c>
      <c r="S49" s="8" t="s">
        <v>45</v>
      </c>
      <c r="T49" s="63" t="s">
        <v>46</v>
      </c>
      <c r="U49" s="63" t="s">
        <v>47</v>
      </c>
      <c r="V49" s="63" t="s">
        <v>63</v>
      </c>
      <c r="W49" s="63" t="s">
        <v>61</v>
      </c>
      <c r="X49" s="63" t="s">
        <v>62</v>
      </c>
      <c r="Y49" s="509"/>
      <c r="Z49" s="496"/>
      <c r="AA49" s="493"/>
      <c r="AC49" s="517"/>
      <c r="AD49" s="520"/>
      <c r="AE49" s="509"/>
      <c r="AF49" s="509"/>
      <c r="AG49" s="521"/>
      <c r="AH49" s="522"/>
      <c r="AI49" s="523"/>
      <c r="AJ49" s="527"/>
      <c r="AK49" s="531"/>
      <c r="AL49" s="532"/>
      <c r="AM49" s="533"/>
      <c r="AN49" s="592"/>
      <c r="AO49" s="592"/>
      <c r="AP49" s="592"/>
      <c r="AQ49" s="592"/>
      <c r="AR49" s="592"/>
      <c r="AS49" s="592"/>
      <c r="AT49" s="592"/>
    </row>
    <row r="50" spans="1:46" ht="29.1" customHeight="1" outlineLevel="1">
      <c r="A50" s="141" t="s">
        <v>6</v>
      </c>
      <c r="B50" s="7"/>
      <c r="C50" s="593" t="s">
        <v>82</v>
      </c>
      <c r="D50" s="594"/>
      <c r="E50" s="594"/>
      <c r="F50" s="594"/>
      <c r="G50" s="594"/>
      <c r="H50" s="594"/>
      <c r="I50" s="595"/>
      <c r="J50" s="20"/>
      <c r="K50" s="20"/>
      <c r="L50" s="20"/>
      <c r="M50" s="20"/>
      <c r="N50" s="20"/>
      <c r="O50" s="20"/>
      <c r="P50" s="20"/>
      <c r="Q50" s="9"/>
      <c r="R50" s="599" t="s">
        <v>82</v>
      </c>
      <c r="S50" s="600"/>
      <c r="T50" s="600"/>
      <c r="U50" s="600"/>
      <c r="V50" s="600"/>
      <c r="W50" s="600"/>
      <c r="X50" s="601"/>
      <c r="Y50" s="611"/>
      <c r="Z50" s="15"/>
      <c r="AA50" s="18"/>
      <c r="AC50" s="10" t="s">
        <v>110</v>
      </c>
      <c r="AD50" s="10" t="s">
        <v>110</v>
      </c>
      <c r="AE50" s="12" t="s">
        <v>111</v>
      </c>
      <c r="AF50" s="12" t="s">
        <v>113</v>
      </c>
      <c r="AG50" s="15" t="s">
        <v>113</v>
      </c>
      <c r="AH50" s="18"/>
      <c r="AI50" s="19"/>
      <c r="AJ50" s="22"/>
      <c r="AK50" s="26"/>
      <c r="AL50" s="30"/>
      <c r="AM50" s="34"/>
      <c r="AN50" s="51"/>
      <c r="AO50" s="51"/>
      <c r="AP50" s="51"/>
      <c r="AQ50" s="51"/>
      <c r="AR50" s="51"/>
      <c r="AS50" s="51" t="s">
        <v>101</v>
      </c>
      <c r="AT50" s="51" t="s">
        <v>101</v>
      </c>
    </row>
    <row r="51" spans="1:46" ht="29.1" customHeight="1" outlineLevel="1">
      <c r="A51" s="5" t="s">
        <v>9</v>
      </c>
      <c r="B51" s="7"/>
      <c r="C51" s="596"/>
      <c r="D51" s="597"/>
      <c r="E51" s="597"/>
      <c r="F51" s="597"/>
      <c r="G51" s="597"/>
      <c r="H51" s="597"/>
      <c r="I51" s="598"/>
      <c r="J51" s="20"/>
      <c r="K51" s="20"/>
      <c r="L51" s="20"/>
      <c r="M51" s="20"/>
      <c r="N51" s="20"/>
      <c r="O51" s="20"/>
      <c r="P51" s="20"/>
      <c r="Q51" s="9"/>
      <c r="R51" s="602"/>
      <c r="S51" s="603"/>
      <c r="T51" s="603"/>
      <c r="U51" s="603"/>
      <c r="V51" s="603"/>
      <c r="W51" s="603"/>
      <c r="X51" s="604"/>
      <c r="Y51" s="612"/>
      <c r="Z51" s="15"/>
      <c r="AA51" s="18"/>
      <c r="AC51" s="10" t="s">
        <v>110</v>
      </c>
      <c r="AD51" s="10" t="s">
        <v>110</v>
      </c>
      <c r="AE51" s="12" t="s">
        <v>111</v>
      </c>
      <c r="AF51" s="12" t="s">
        <v>113</v>
      </c>
      <c r="AG51" s="15" t="s">
        <v>113</v>
      </c>
      <c r="AH51" s="18"/>
      <c r="AI51" s="19"/>
      <c r="AJ51" s="22"/>
      <c r="AK51" s="26"/>
      <c r="AL51" s="30"/>
      <c r="AM51" s="34"/>
      <c r="AN51" s="51"/>
      <c r="AO51" s="51"/>
      <c r="AP51" s="51"/>
      <c r="AQ51" s="51"/>
      <c r="AR51" s="51"/>
      <c r="AS51" s="51" t="s">
        <v>101</v>
      </c>
      <c r="AT51" s="51" t="s">
        <v>101</v>
      </c>
    </row>
    <row r="52" spans="1:46" ht="29.1" customHeight="1" outlineLevel="1">
      <c r="A52" s="5" t="s">
        <v>18</v>
      </c>
      <c r="B52" s="7"/>
      <c r="C52" s="596"/>
      <c r="D52" s="597"/>
      <c r="E52" s="597"/>
      <c r="F52" s="597"/>
      <c r="G52" s="597"/>
      <c r="H52" s="597"/>
      <c r="I52" s="598"/>
      <c r="J52" s="20"/>
      <c r="K52" s="20"/>
      <c r="L52" s="20"/>
      <c r="M52" s="20"/>
      <c r="N52" s="20"/>
      <c r="O52" s="20"/>
      <c r="P52" s="20"/>
      <c r="Q52" s="9"/>
      <c r="R52" s="602"/>
      <c r="S52" s="603"/>
      <c r="T52" s="603"/>
      <c r="U52" s="603"/>
      <c r="V52" s="603"/>
      <c r="W52" s="603"/>
      <c r="X52" s="604"/>
      <c r="Y52" s="612"/>
      <c r="Z52" s="15"/>
      <c r="AA52" s="18"/>
      <c r="AC52" s="10" t="s">
        <v>110</v>
      </c>
      <c r="AD52" s="10" t="s">
        <v>110</v>
      </c>
      <c r="AE52" s="12" t="s">
        <v>111</v>
      </c>
      <c r="AF52" s="12" t="s">
        <v>113</v>
      </c>
      <c r="AG52" s="15" t="s">
        <v>113</v>
      </c>
      <c r="AH52" s="18"/>
      <c r="AI52" s="19"/>
      <c r="AJ52" s="22"/>
      <c r="AK52" s="26"/>
      <c r="AL52" s="30"/>
      <c r="AM52" s="34"/>
      <c r="AN52" s="51"/>
      <c r="AO52" s="51"/>
      <c r="AP52" s="51"/>
      <c r="AQ52" s="51"/>
      <c r="AR52" s="51"/>
      <c r="AS52" s="51" t="s">
        <v>101</v>
      </c>
      <c r="AT52" s="51" t="s">
        <v>101</v>
      </c>
    </row>
    <row r="53" spans="1:46" ht="29.1" customHeight="1" outlineLevel="1">
      <c r="A53" s="5" t="s">
        <v>16</v>
      </c>
      <c r="B53" s="7"/>
      <c r="C53" s="596"/>
      <c r="D53" s="597"/>
      <c r="E53" s="597"/>
      <c r="F53" s="597"/>
      <c r="G53" s="597"/>
      <c r="H53" s="597"/>
      <c r="I53" s="598"/>
      <c r="J53" s="20"/>
      <c r="K53" s="20"/>
      <c r="L53" s="20"/>
      <c r="M53" s="20"/>
      <c r="N53" s="20"/>
      <c r="O53" s="20"/>
      <c r="P53" s="20"/>
      <c r="Q53" s="9"/>
      <c r="R53" s="602"/>
      <c r="S53" s="603"/>
      <c r="T53" s="603"/>
      <c r="U53" s="603"/>
      <c r="V53" s="603"/>
      <c r="W53" s="603"/>
      <c r="X53" s="604"/>
      <c r="Y53" s="612"/>
      <c r="Z53" s="15"/>
      <c r="AA53" s="18"/>
      <c r="AC53" s="10" t="s">
        <v>110</v>
      </c>
      <c r="AD53" s="10" t="s">
        <v>110</v>
      </c>
      <c r="AE53" s="12" t="s">
        <v>111</v>
      </c>
      <c r="AF53" s="12" t="s">
        <v>113</v>
      </c>
      <c r="AG53" s="15" t="s">
        <v>113</v>
      </c>
      <c r="AH53" s="18"/>
      <c r="AI53" s="19"/>
      <c r="AJ53" s="22"/>
      <c r="AK53" s="26"/>
      <c r="AL53" s="30"/>
      <c r="AM53" s="34"/>
      <c r="AN53" s="51"/>
      <c r="AO53" s="51"/>
      <c r="AP53" s="51"/>
      <c r="AQ53" s="51"/>
      <c r="AR53" s="51"/>
      <c r="AS53" s="51" t="s">
        <v>101</v>
      </c>
      <c r="AT53" s="51" t="s">
        <v>101</v>
      </c>
    </row>
    <row r="54" spans="1:46" ht="29.1" customHeight="1" outlineLevel="1">
      <c r="A54" s="5" t="s">
        <v>22</v>
      </c>
      <c r="B54" s="7"/>
      <c r="C54" s="596"/>
      <c r="D54" s="597"/>
      <c r="E54" s="597"/>
      <c r="F54" s="597"/>
      <c r="G54" s="597"/>
      <c r="H54" s="597"/>
      <c r="I54" s="598"/>
      <c r="J54" s="20"/>
      <c r="K54" s="20"/>
      <c r="L54" s="20"/>
      <c r="M54" s="20"/>
      <c r="N54" s="20"/>
      <c r="O54" s="20"/>
      <c r="P54" s="20"/>
      <c r="Q54" s="9"/>
      <c r="R54" s="602"/>
      <c r="S54" s="603"/>
      <c r="T54" s="603"/>
      <c r="U54" s="603"/>
      <c r="V54" s="603"/>
      <c r="W54" s="603"/>
      <c r="X54" s="604"/>
      <c r="Y54" s="612"/>
      <c r="Z54" s="15"/>
      <c r="AA54" s="18"/>
      <c r="AC54" s="10" t="s">
        <v>110</v>
      </c>
      <c r="AD54" s="10" t="s">
        <v>110</v>
      </c>
      <c r="AE54" s="12" t="s">
        <v>111</v>
      </c>
      <c r="AF54" s="12" t="s">
        <v>113</v>
      </c>
      <c r="AG54" s="15" t="s">
        <v>113</v>
      </c>
      <c r="AH54" s="18"/>
      <c r="AI54" s="19"/>
      <c r="AJ54" s="22"/>
      <c r="AK54" s="26"/>
      <c r="AL54" s="30"/>
      <c r="AM54" s="34"/>
      <c r="AN54" s="51"/>
      <c r="AO54" s="51"/>
      <c r="AP54" s="51"/>
      <c r="AQ54" s="51"/>
      <c r="AR54" s="51"/>
      <c r="AS54" s="51" t="s">
        <v>101</v>
      </c>
      <c r="AT54" s="51" t="s">
        <v>101</v>
      </c>
    </row>
    <row r="55" spans="1:46" ht="29.1" customHeight="1" outlineLevel="1">
      <c r="A55" s="5" t="s">
        <v>19</v>
      </c>
      <c r="B55" s="7"/>
      <c r="C55" s="596"/>
      <c r="D55" s="597"/>
      <c r="E55" s="597"/>
      <c r="F55" s="597"/>
      <c r="G55" s="597"/>
      <c r="H55" s="597"/>
      <c r="I55" s="598"/>
      <c r="J55" s="20"/>
      <c r="K55" s="20"/>
      <c r="L55" s="20"/>
      <c r="M55" s="20"/>
      <c r="N55" s="20"/>
      <c r="O55" s="20"/>
      <c r="P55" s="20"/>
      <c r="Q55" s="9"/>
      <c r="R55" s="602"/>
      <c r="S55" s="603"/>
      <c r="T55" s="603"/>
      <c r="U55" s="603"/>
      <c r="V55" s="603"/>
      <c r="W55" s="603"/>
      <c r="X55" s="604"/>
      <c r="Y55" s="612"/>
      <c r="Z55" s="15"/>
      <c r="AA55" s="18"/>
      <c r="AC55" s="10" t="s">
        <v>110</v>
      </c>
      <c r="AD55" s="10" t="s">
        <v>110</v>
      </c>
      <c r="AE55" s="12" t="s">
        <v>111</v>
      </c>
      <c r="AF55" s="12" t="s">
        <v>113</v>
      </c>
      <c r="AG55" s="15" t="s">
        <v>113</v>
      </c>
      <c r="AH55" s="18"/>
      <c r="AI55" s="19"/>
      <c r="AJ55" s="22"/>
      <c r="AK55" s="26"/>
      <c r="AL55" s="30"/>
      <c r="AM55" s="34"/>
      <c r="AN55" s="51"/>
      <c r="AO55" s="51"/>
      <c r="AP55" s="51"/>
      <c r="AQ55" s="51"/>
      <c r="AR55" s="51"/>
      <c r="AS55" s="51" t="s">
        <v>101</v>
      </c>
      <c r="AT55" s="51" t="s">
        <v>101</v>
      </c>
    </row>
    <row r="56" spans="1:46" ht="29.1" customHeight="1" outlineLevel="1">
      <c r="A56" s="5" t="s">
        <v>3</v>
      </c>
      <c r="B56" s="7"/>
      <c r="C56" s="596"/>
      <c r="D56" s="597"/>
      <c r="E56" s="597"/>
      <c r="F56" s="597"/>
      <c r="G56" s="597"/>
      <c r="H56" s="597"/>
      <c r="I56" s="598"/>
      <c r="J56" s="20"/>
      <c r="K56" s="20"/>
      <c r="L56" s="20"/>
      <c r="M56" s="20"/>
      <c r="N56" s="20"/>
      <c r="O56" s="20"/>
      <c r="P56" s="20"/>
      <c r="Q56" s="9"/>
      <c r="R56" s="602"/>
      <c r="S56" s="603"/>
      <c r="T56" s="603"/>
      <c r="U56" s="603"/>
      <c r="V56" s="603"/>
      <c r="W56" s="603"/>
      <c r="X56" s="604"/>
      <c r="Y56" s="612"/>
      <c r="Z56" s="15"/>
      <c r="AA56" s="18"/>
      <c r="AC56" s="10" t="s">
        <v>110</v>
      </c>
      <c r="AD56" s="10" t="s">
        <v>110</v>
      </c>
      <c r="AE56" s="12" t="s">
        <v>111</v>
      </c>
      <c r="AF56" s="12" t="s">
        <v>113</v>
      </c>
      <c r="AG56" s="15" t="s">
        <v>113</v>
      </c>
      <c r="AH56" s="18"/>
      <c r="AI56" s="19"/>
      <c r="AJ56" s="22"/>
      <c r="AK56" s="26"/>
      <c r="AL56" s="30"/>
      <c r="AM56" s="34"/>
      <c r="AN56" s="51"/>
      <c r="AO56" s="51"/>
      <c r="AP56" s="51"/>
      <c r="AQ56" s="51"/>
      <c r="AR56" s="51"/>
      <c r="AS56" s="51" t="s">
        <v>101</v>
      </c>
      <c r="AT56" s="51" t="s">
        <v>101</v>
      </c>
    </row>
    <row r="57" spans="1:46" ht="29.1" customHeight="1" outlineLevel="1">
      <c r="A57" s="5" t="s">
        <v>20</v>
      </c>
      <c r="B57" s="7"/>
      <c r="C57" s="596"/>
      <c r="D57" s="597"/>
      <c r="E57" s="597"/>
      <c r="F57" s="597"/>
      <c r="G57" s="597"/>
      <c r="H57" s="597"/>
      <c r="I57" s="598"/>
      <c r="J57" s="20"/>
      <c r="K57" s="20"/>
      <c r="L57" s="20"/>
      <c r="M57" s="20"/>
      <c r="N57" s="20"/>
      <c r="O57" s="20"/>
      <c r="P57" s="20"/>
      <c r="Q57" s="9"/>
      <c r="R57" s="602"/>
      <c r="S57" s="603"/>
      <c r="T57" s="603"/>
      <c r="U57" s="603"/>
      <c r="V57" s="603"/>
      <c r="W57" s="603"/>
      <c r="X57" s="604"/>
      <c r="Y57" s="612"/>
      <c r="Z57" s="15"/>
      <c r="AA57" s="18"/>
      <c r="AC57" s="10" t="s">
        <v>110</v>
      </c>
      <c r="AD57" s="10" t="s">
        <v>110</v>
      </c>
      <c r="AE57" s="12" t="s">
        <v>111</v>
      </c>
      <c r="AF57" s="12" t="s">
        <v>113</v>
      </c>
      <c r="AG57" s="15" t="s">
        <v>113</v>
      </c>
      <c r="AH57" s="18"/>
      <c r="AI57" s="19"/>
      <c r="AJ57" s="22"/>
      <c r="AK57" s="26"/>
      <c r="AL57" s="30"/>
      <c r="AM57" s="34"/>
      <c r="AN57" s="51"/>
      <c r="AO57" s="51"/>
      <c r="AP57" s="51"/>
      <c r="AQ57" s="51"/>
      <c r="AR57" s="51"/>
      <c r="AS57" s="51" t="s">
        <v>101</v>
      </c>
      <c r="AT57" s="51" t="s">
        <v>101</v>
      </c>
    </row>
    <row r="58" spans="1:46" ht="29.1" customHeight="1" outlineLevel="1">
      <c r="A58" s="5" t="s">
        <v>13</v>
      </c>
      <c r="B58" s="7"/>
      <c r="C58" s="596"/>
      <c r="D58" s="597"/>
      <c r="E58" s="597"/>
      <c r="F58" s="597"/>
      <c r="G58" s="597"/>
      <c r="H58" s="597"/>
      <c r="I58" s="598"/>
      <c r="J58" s="20"/>
      <c r="K58" s="20"/>
      <c r="L58" s="20"/>
      <c r="M58" s="20"/>
      <c r="N58" s="20"/>
      <c r="O58" s="20"/>
      <c r="P58" s="20"/>
      <c r="Q58" s="9"/>
      <c r="R58" s="602"/>
      <c r="S58" s="603"/>
      <c r="T58" s="603"/>
      <c r="U58" s="603"/>
      <c r="V58" s="603"/>
      <c r="W58" s="603"/>
      <c r="X58" s="604"/>
      <c r="Y58" s="612"/>
      <c r="Z58" s="15"/>
      <c r="AA58" s="18"/>
      <c r="AC58" s="10" t="s">
        <v>110</v>
      </c>
      <c r="AD58" s="10" t="s">
        <v>110</v>
      </c>
      <c r="AE58" s="12" t="s">
        <v>111</v>
      </c>
      <c r="AF58" s="12" t="s">
        <v>113</v>
      </c>
      <c r="AG58" s="15" t="s">
        <v>113</v>
      </c>
      <c r="AH58" s="18"/>
      <c r="AI58" s="19"/>
      <c r="AJ58" s="22"/>
      <c r="AK58" s="26"/>
      <c r="AL58" s="30"/>
      <c r="AM58" s="34"/>
      <c r="AN58" s="51"/>
      <c r="AO58" s="51"/>
      <c r="AP58" s="51"/>
      <c r="AQ58" s="51"/>
      <c r="AR58" s="51"/>
      <c r="AS58" s="51" t="s">
        <v>101</v>
      </c>
      <c r="AT58" s="51" t="s">
        <v>101</v>
      </c>
    </row>
    <row r="59" spans="1:46" ht="29.1" customHeight="1" outlineLevel="1">
      <c r="A59" s="5" t="s">
        <v>4</v>
      </c>
      <c r="B59" s="7"/>
      <c r="C59" s="596"/>
      <c r="D59" s="597"/>
      <c r="E59" s="597"/>
      <c r="F59" s="597"/>
      <c r="G59" s="597"/>
      <c r="H59" s="597"/>
      <c r="I59" s="598"/>
      <c r="J59" s="20"/>
      <c r="K59" s="20"/>
      <c r="L59" s="20"/>
      <c r="M59" s="20"/>
      <c r="N59" s="20"/>
      <c r="O59" s="20"/>
      <c r="P59" s="20"/>
      <c r="Q59" s="9"/>
      <c r="R59" s="602"/>
      <c r="S59" s="603"/>
      <c r="T59" s="603"/>
      <c r="U59" s="603"/>
      <c r="V59" s="603"/>
      <c r="W59" s="603"/>
      <c r="X59" s="604"/>
      <c r="Y59" s="612"/>
      <c r="Z59" s="15"/>
      <c r="AA59" s="18"/>
      <c r="AC59" s="10" t="s">
        <v>110</v>
      </c>
      <c r="AD59" s="10" t="s">
        <v>110</v>
      </c>
      <c r="AE59" s="12" t="s">
        <v>111</v>
      </c>
      <c r="AF59" s="12" t="s">
        <v>113</v>
      </c>
      <c r="AG59" s="15" t="s">
        <v>113</v>
      </c>
      <c r="AH59" s="18"/>
      <c r="AI59" s="19"/>
      <c r="AJ59" s="22"/>
      <c r="AK59" s="26"/>
      <c r="AL59" s="30"/>
      <c r="AM59" s="34"/>
      <c r="AN59" s="51"/>
      <c r="AO59" s="51"/>
      <c r="AP59" s="51"/>
      <c r="AQ59" s="51"/>
      <c r="AR59" s="51"/>
      <c r="AS59" s="51" t="s">
        <v>101</v>
      </c>
      <c r="AT59" s="51" t="s">
        <v>101</v>
      </c>
    </row>
    <row r="60" spans="1:46" ht="29.1" customHeight="1" outlineLevel="1">
      <c r="A60" s="6" t="s">
        <v>0</v>
      </c>
      <c r="B60" s="7"/>
      <c r="C60" s="596"/>
      <c r="D60" s="597"/>
      <c r="E60" s="597"/>
      <c r="F60" s="597"/>
      <c r="G60" s="597"/>
      <c r="H60" s="597"/>
      <c r="I60" s="598"/>
      <c r="J60" s="20"/>
      <c r="K60" s="20"/>
      <c r="L60" s="20"/>
      <c r="M60" s="20"/>
      <c r="N60" s="20"/>
      <c r="O60" s="20"/>
      <c r="P60" s="20"/>
      <c r="Q60" s="9"/>
      <c r="R60" s="602"/>
      <c r="S60" s="603"/>
      <c r="T60" s="603"/>
      <c r="U60" s="603"/>
      <c r="V60" s="603"/>
      <c r="W60" s="603"/>
      <c r="X60" s="604"/>
      <c r="Y60" s="612"/>
      <c r="Z60" s="15"/>
      <c r="AA60" s="18"/>
      <c r="AC60" s="10" t="s">
        <v>110</v>
      </c>
      <c r="AD60" s="10" t="s">
        <v>110</v>
      </c>
      <c r="AE60" s="12" t="s">
        <v>111</v>
      </c>
      <c r="AF60" s="12" t="s">
        <v>113</v>
      </c>
      <c r="AG60" s="15" t="s">
        <v>113</v>
      </c>
      <c r="AH60" s="18"/>
      <c r="AI60" s="19"/>
      <c r="AJ60" s="22"/>
      <c r="AK60" s="26"/>
      <c r="AL60" s="30"/>
      <c r="AM60" s="34"/>
      <c r="AN60" s="51"/>
      <c r="AO60" s="51"/>
      <c r="AP60" s="51"/>
      <c r="AQ60" s="51"/>
      <c r="AR60" s="51"/>
      <c r="AS60" s="51" t="s">
        <v>101</v>
      </c>
      <c r="AT60" s="51" t="s">
        <v>101</v>
      </c>
    </row>
    <row r="61" spans="1:46" ht="29.1" customHeight="1" outlineLevel="1">
      <c r="A61" s="5" t="s">
        <v>15</v>
      </c>
      <c r="B61" s="7"/>
      <c r="C61" s="596"/>
      <c r="D61" s="597"/>
      <c r="E61" s="597"/>
      <c r="F61" s="597"/>
      <c r="G61" s="597"/>
      <c r="H61" s="597"/>
      <c r="I61" s="598"/>
      <c r="J61" s="20"/>
      <c r="K61" s="20"/>
      <c r="L61" s="20"/>
      <c r="M61" s="20"/>
      <c r="N61" s="20"/>
      <c r="O61" s="20"/>
      <c r="P61" s="20"/>
      <c r="Q61" s="9"/>
      <c r="R61" s="602"/>
      <c r="S61" s="603"/>
      <c r="T61" s="603"/>
      <c r="U61" s="603"/>
      <c r="V61" s="603"/>
      <c r="W61" s="603"/>
      <c r="X61" s="604"/>
      <c r="Y61" s="612"/>
      <c r="Z61" s="15"/>
      <c r="AA61" s="18"/>
      <c r="AC61" s="10" t="s">
        <v>110</v>
      </c>
      <c r="AD61" s="10" t="s">
        <v>110</v>
      </c>
      <c r="AE61" s="12" t="s">
        <v>111</v>
      </c>
      <c r="AF61" s="12" t="s">
        <v>113</v>
      </c>
      <c r="AG61" s="15" t="s">
        <v>113</v>
      </c>
      <c r="AH61" s="18"/>
      <c r="AI61" s="19"/>
      <c r="AJ61" s="22"/>
      <c r="AK61" s="26"/>
      <c r="AL61" s="30"/>
      <c r="AM61" s="34"/>
      <c r="AN61" s="51"/>
      <c r="AO61" s="51"/>
      <c r="AP61" s="51"/>
      <c r="AQ61" s="51"/>
      <c r="AR61" s="51"/>
      <c r="AS61" s="51" t="s">
        <v>101</v>
      </c>
      <c r="AT61" s="51" t="s">
        <v>101</v>
      </c>
    </row>
    <row r="62" spans="1:46" ht="29.1" customHeight="1" outlineLevel="1">
      <c r="A62" s="5" t="s">
        <v>21</v>
      </c>
      <c r="B62" s="7"/>
      <c r="C62" s="596"/>
      <c r="D62" s="597"/>
      <c r="E62" s="597"/>
      <c r="F62" s="597"/>
      <c r="G62" s="597"/>
      <c r="H62" s="597"/>
      <c r="I62" s="598"/>
      <c r="J62" s="20"/>
      <c r="K62" s="20"/>
      <c r="L62" s="20"/>
      <c r="M62" s="20"/>
      <c r="N62" s="20"/>
      <c r="O62" s="20"/>
      <c r="P62" s="20"/>
      <c r="Q62" s="9"/>
      <c r="R62" s="602"/>
      <c r="S62" s="603"/>
      <c r="T62" s="603"/>
      <c r="U62" s="603"/>
      <c r="V62" s="603"/>
      <c r="W62" s="603"/>
      <c r="X62" s="604"/>
      <c r="Y62" s="612"/>
      <c r="Z62" s="15"/>
      <c r="AA62" s="18"/>
      <c r="AC62" s="10" t="s">
        <v>110</v>
      </c>
      <c r="AD62" s="10" t="s">
        <v>110</v>
      </c>
      <c r="AE62" s="12" t="s">
        <v>111</v>
      </c>
      <c r="AF62" s="12" t="s">
        <v>113</v>
      </c>
      <c r="AG62" s="15" t="s">
        <v>113</v>
      </c>
      <c r="AH62" s="18"/>
      <c r="AI62" s="19"/>
      <c r="AJ62" s="22"/>
      <c r="AK62" s="26"/>
      <c r="AL62" s="30"/>
      <c r="AM62" s="34"/>
      <c r="AN62" s="51"/>
      <c r="AO62" s="51"/>
      <c r="AP62" s="51"/>
      <c r="AQ62" s="51"/>
      <c r="AR62" s="51"/>
      <c r="AS62" s="51" t="s">
        <v>101</v>
      </c>
      <c r="AT62" s="51" t="s">
        <v>101</v>
      </c>
    </row>
    <row r="63" spans="1:46" ht="29.1" customHeight="1" outlineLevel="1">
      <c r="A63" s="5" t="s">
        <v>10</v>
      </c>
      <c r="B63" s="7"/>
      <c r="C63" s="596"/>
      <c r="D63" s="597"/>
      <c r="E63" s="597"/>
      <c r="F63" s="597"/>
      <c r="G63" s="597"/>
      <c r="H63" s="597"/>
      <c r="I63" s="598"/>
      <c r="J63" s="20"/>
      <c r="K63" s="20"/>
      <c r="L63" s="20"/>
      <c r="M63" s="20"/>
      <c r="N63" s="20"/>
      <c r="O63" s="20"/>
      <c r="P63" s="20"/>
      <c r="Q63" s="9"/>
      <c r="R63" s="602"/>
      <c r="S63" s="603"/>
      <c r="T63" s="603"/>
      <c r="U63" s="603"/>
      <c r="V63" s="603"/>
      <c r="W63" s="603"/>
      <c r="X63" s="604"/>
      <c r="Y63" s="612"/>
      <c r="Z63" s="15"/>
      <c r="AA63" s="18"/>
      <c r="AC63" s="10" t="s">
        <v>110</v>
      </c>
      <c r="AD63" s="10" t="s">
        <v>110</v>
      </c>
      <c r="AE63" s="12" t="s">
        <v>111</v>
      </c>
      <c r="AF63" s="12" t="s">
        <v>113</v>
      </c>
      <c r="AG63" s="15" t="s">
        <v>113</v>
      </c>
      <c r="AH63" s="18"/>
      <c r="AI63" s="19"/>
      <c r="AJ63" s="22"/>
      <c r="AK63" s="26"/>
      <c r="AL63" s="30"/>
      <c r="AM63" s="34"/>
      <c r="AN63" s="51"/>
      <c r="AO63" s="51"/>
      <c r="AP63" s="51"/>
      <c r="AQ63" s="51"/>
      <c r="AR63" s="51"/>
      <c r="AS63" s="51" t="s">
        <v>101</v>
      </c>
      <c r="AT63" s="51" t="s">
        <v>101</v>
      </c>
    </row>
    <row r="64" spans="1:46" ht="29.1" customHeight="1" outlineLevel="1">
      <c r="A64" s="5" t="s">
        <v>2</v>
      </c>
      <c r="B64" s="7"/>
      <c r="C64" s="596"/>
      <c r="D64" s="597"/>
      <c r="E64" s="597"/>
      <c r="F64" s="597"/>
      <c r="G64" s="597"/>
      <c r="H64" s="597"/>
      <c r="I64" s="598"/>
      <c r="J64" s="20"/>
      <c r="K64" s="20"/>
      <c r="L64" s="20"/>
      <c r="M64" s="20"/>
      <c r="N64" s="20"/>
      <c r="O64" s="20"/>
      <c r="P64" s="20"/>
      <c r="Q64" s="9"/>
      <c r="R64" s="602"/>
      <c r="S64" s="603"/>
      <c r="T64" s="603"/>
      <c r="U64" s="603"/>
      <c r="V64" s="603"/>
      <c r="W64" s="603"/>
      <c r="X64" s="604"/>
      <c r="Y64" s="612"/>
      <c r="Z64" s="15"/>
      <c r="AA64" s="18"/>
      <c r="AC64" s="10" t="s">
        <v>110</v>
      </c>
      <c r="AD64" s="10" t="s">
        <v>110</v>
      </c>
      <c r="AE64" s="12" t="s">
        <v>111</v>
      </c>
      <c r="AF64" s="12" t="s">
        <v>113</v>
      </c>
      <c r="AG64" s="15" t="s">
        <v>113</v>
      </c>
      <c r="AH64" s="18"/>
      <c r="AI64" s="19"/>
      <c r="AJ64" s="22"/>
      <c r="AK64" s="26"/>
      <c r="AL64" s="30"/>
      <c r="AM64" s="34"/>
      <c r="AN64" s="51"/>
      <c r="AO64" s="51"/>
      <c r="AP64" s="51"/>
      <c r="AQ64" s="51"/>
      <c r="AR64" s="51"/>
      <c r="AS64" s="51" t="s">
        <v>101</v>
      </c>
      <c r="AT64" s="51" t="s">
        <v>101</v>
      </c>
    </row>
    <row r="65" spans="1:46" ht="29.1" customHeight="1" outlineLevel="1">
      <c r="A65" s="5" t="s">
        <v>23</v>
      </c>
      <c r="B65" s="7"/>
      <c r="C65" s="596"/>
      <c r="D65" s="597"/>
      <c r="E65" s="597"/>
      <c r="F65" s="597"/>
      <c r="G65" s="597"/>
      <c r="H65" s="597"/>
      <c r="I65" s="598"/>
      <c r="J65" s="20"/>
      <c r="K65" s="20"/>
      <c r="L65" s="20"/>
      <c r="M65" s="20"/>
      <c r="N65" s="20"/>
      <c r="O65" s="20"/>
      <c r="P65" s="20"/>
      <c r="Q65" s="9"/>
      <c r="R65" s="602"/>
      <c r="S65" s="603"/>
      <c r="T65" s="603"/>
      <c r="U65" s="603"/>
      <c r="V65" s="603"/>
      <c r="W65" s="603"/>
      <c r="X65" s="604"/>
      <c r="Y65" s="612"/>
      <c r="Z65" s="15"/>
      <c r="AA65" s="18"/>
      <c r="AC65" s="10" t="s">
        <v>110</v>
      </c>
      <c r="AD65" s="10" t="s">
        <v>110</v>
      </c>
      <c r="AE65" s="12" t="s">
        <v>111</v>
      </c>
      <c r="AF65" s="12" t="s">
        <v>113</v>
      </c>
      <c r="AG65" s="15" t="s">
        <v>113</v>
      </c>
      <c r="AH65" s="18"/>
      <c r="AI65" s="19"/>
      <c r="AJ65" s="22"/>
      <c r="AK65" s="26"/>
      <c r="AL65" s="30"/>
      <c r="AM65" s="34"/>
      <c r="AN65" s="51"/>
      <c r="AO65" s="51"/>
      <c r="AP65" s="51"/>
      <c r="AQ65" s="51"/>
      <c r="AR65" s="51"/>
      <c r="AS65" s="51" t="s">
        <v>101</v>
      </c>
      <c r="AT65" s="51" t="s">
        <v>101</v>
      </c>
    </row>
    <row r="66" spans="1:46" ht="29.1" customHeight="1" outlineLevel="1">
      <c r="A66" s="5" t="s">
        <v>17</v>
      </c>
      <c r="B66" s="7"/>
      <c r="C66" s="596"/>
      <c r="D66" s="597"/>
      <c r="E66" s="597"/>
      <c r="F66" s="597"/>
      <c r="G66" s="597"/>
      <c r="H66" s="597"/>
      <c r="I66" s="598"/>
      <c r="J66" s="20"/>
      <c r="K66" s="20"/>
      <c r="L66" s="20"/>
      <c r="M66" s="20"/>
      <c r="N66" s="20"/>
      <c r="O66" s="20"/>
      <c r="P66" s="20"/>
      <c r="Q66" s="9"/>
      <c r="R66" s="602"/>
      <c r="S66" s="603"/>
      <c r="T66" s="603"/>
      <c r="U66" s="603"/>
      <c r="V66" s="603"/>
      <c r="W66" s="603"/>
      <c r="X66" s="604"/>
      <c r="Y66" s="612"/>
      <c r="Z66" s="15"/>
      <c r="AA66" s="18"/>
      <c r="AC66" s="10" t="s">
        <v>110</v>
      </c>
      <c r="AD66" s="10" t="s">
        <v>110</v>
      </c>
      <c r="AE66" s="12" t="s">
        <v>111</v>
      </c>
      <c r="AF66" s="12" t="s">
        <v>113</v>
      </c>
      <c r="AG66" s="15" t="s">
        <v>113</v>
      </c>
      <c r="AH66" s="18"/>
      <c r="AI66" s="19"/>
      <c r="AJ66" s="22"/>
      <c r="AK66" s="26"/>
      <c r="AL66" s="30"/>
      <c r="AM66" s="34"/>
      <c r="AN66" s="51"/>
      <c r="AO66" s="51"/>
      <c r="AP66" s="51"/>
      <c r="AQ66" s="51"/>
      <c r="AR66" s="51"/>
      <c r="AS66" s="51" t="s">
        <v>101</v>
      </c>
      <c r="AT66" s="51" t="s">
        <v>101</v>
      </c>
    </row>
    <row r="67" spans="1:46" ht="29.1" customHeight="1" outlineLevel="1">
      <c r="A67" s="5" t="s">
        <v>24</v>
      </c>
      <c r="B67" s="7"/>
      <c r="C67" s="596"/>
      <c r="D67" s="597"/>
      <c r="E67" s="597"/>
      <c r="F67" s="597"/>
      <c r="G67" s="597"/>
      <c r="H67" s="597"/>
      <c r="I67" s="598"/>
      <c r="J67" s="20"/>
      <c r="K67" s="20"/>
      <c r="L67" s="20"/>
      <c r="M67" s="20"/>
      <c r="N67" s="20"/>
      <c r="O67" s="20"/>
      <c r="P67" s="20"/>
      <c r="Q67" s="9"/>
      <c r="R67" s="602"/>
      <c r="S67" s="603"/>
      <c r="T67" s="603"/>
      <c r="U67" s="603"/>
      <c r="V67" s="603"/>
      <c r="W67" s="603"/>
      <c r="X67" s="604"/>
      <c r="Y67" s="612"/>
      <c r="Z67" s="15"/>
      <c r="AA67" s="18"/>
      <c r="AC67" s="10" t="s">
        <v>110</v>
      </c>
      <c r="AD67" s="10" t="s">
        <v>110</v>
      </c>
      <c r="AE67" s="12" t="s">
        <v>111</v>
      </c>
      <c r="AF67" s="12" t="s">
        <v>113</v>
      </c>
      <c r="AG67" s="15" t="s">
        <v>113</v>
      </c>
      <c r="AH67" s="18"/>
      <c r="AI67" s="19"/>
      <c r="AJ67" s="22"/>
      <c r="AK67" s="26"/>
      <c r="AL67" s="30"/>
      <c r="AM67" s="34"/>
      <c r="AN67" s="51"/>
      <c r="AO67" s="51"/>
      <c r="AP67" s="51"/>
      <c r="AQ67" s="51"/>
      <c r="AR67" s="51"/>
      <c r="AS67" s="51" t="s">
        <v>101</v>
      </c>
      <c r="AT67" s="51" t="s">
        <v>101</v>
      </c>
    </row>
    <row r="68" spans="1:46" ht="29.1" customHeight="1" outlineLevel="1">
      <c r="A68" s="5" t="s">
        <v>27</v>
      </c>
      <c r="B68" s="7"/>
      <c r="C68" s="596"/>
      <c r="D68" s="597"/>
      <c r="E68" s="597"/>
      <c r="F68" s="597"/>
      <c r="G68" s="597"/>
      <c r="H68" s="597"/>
      <c r="I68" s="598"/>
      <c r="J68" s="20"/>
      <c r="K68" s="20"/>
      <c r="L68" s="20"/>
      <c r="M68" s="20"/>
      <c r="N68" s="20"/>
      <c r="O68" s="20"/>
      <c r="P68" s="20"/>
      <c r="Q68" s="9"/>
      <c r="R68" s="602"/>
      <c r="S68" s="603"/>
      <c r="T68" s="603"/>
      <c r="U68" s="603"/>
      <c r="V68" s="603"/>
      <c r="W68" s="603"/>
      <c r="X68" s="604"/>
      <c r="Y68" s="612"/>
      <c r="Z68" s="15"/>
      <c r="AA68" s="18"/>
      <c r="AC68" s="10" t="s">
        <v>110</v>
      </c>
      <c r="AD68" s="10" t="s">
        <v>110</v>
      </c>
      <c r="AE68" s="12" t="s">
        <v>111</v>
      </c>
      <c r="AF68" s="12" t="s">
        <v>113</v>
      </c>
      <c r="AG68" s="15" t="s">
        <v>113</v>
      </c>
      <c r="AH68" s="18"/>
      <c r="AI68" s="19"/>
      <c r="AJ68" s="22"/>
      <c r="AK68" s="26"/>
      <c r="AL68" s="30"/>
      <c r="AM68" s="34"/>
      <c r="AN68" s="51"/>
      <c r="AO68" s="51"/>
      <c r="AP68" s="51"/>
      <c r="AQ68" s="51"/>
      <c r="AR68" s="51"/>
      <c r="AS68" s="51" t="s">
        <v>101</v>
      </c>
      <c r="AT68" s="51" t="s">
        <v>101</v>
      </c>
    </row>
    <row r="69" spans="1:46" ht="28.9" customHeight="1" outlineLevel="1">
      <c r="A69" s="5" t="s">
        <v>8</v>
      </c>
      <c r="B69" s="7"/>
      <c r="C69" s="596"/>
      <c r="D69" s="597"/>
      <c r="E69" s="597"/>
      <c r="F69" s="597"/>
      <c r="G69" s="597"/>
      <c r="H69" s="597"/>
      <c r="I69" s="598"/>
      <c r="J69" s="20"/>
      <c r="K69" s="20"/>
      <c r="L69" s="20"/>
      <c r="M69" s="20"/>
      <c r="N69" s="20"/>
      <c r="O69" s="20"/>
      <c r="P69" s="20"/>
      <c r="Q69" s="9"/>
      <c r="R69" s="602"/>
      <c r="S69" s="603"/>
      <c r="T69" s="603"/>
      <c r="U69" s="603"/>
      <c r="V69" s="603"/>
      <c r="W69" s="603"/>
      <c r="X69" s="604"/>
      <c r="Y69" s="612"/>
      <c r="Z69" s="15"/>
      <c r="AA69" s="18"/>
      <c r="AC69" s="10" t="s">
        <v>110</v>
      </c>
      <c r="AD69" s="10" t="s">
        <v>110</v>
      </c>
      <c r="AE69" s="12" t="s">
        <v>111</v>
      </c>
      <c r="AF69" s="12" t="s">
        <v>113</v>
      </c>
      <c r="AG69" s="15" t="s">
        <v>113</v>
      </c>
      <c r="AH69" s="18"/>
      <c r="AI69" s="19"/>
      <c r="AJ69" s="22"/>
      <c r="AK69" s="26"/>
      <c r="AL69" s="30"/>
      <c r="AM69" s="34"/>
      <c r="AN69" s="51"/>
      <c r="AO69" s="51"/>
      <c r="AP69" s="51"/>
      <c r="AQ69" s="51"/>
      <c r="AR69" s="51"/>
      <c r="AS69" s="51" t="s">
        <v>101</v>
      </c>
      <c r="AT69" s="51" t="s">
        <v>101</v>
      </c>
    </row>
    <row r="70" spans="1:46" ht="29.1" customHeight="1" outlineLevel="1">
      <c r="A70" s="5" t="s">
        <v>11</v>
      </c>
      <c r="B70" s="7"/>
      <c r="C70" s="596"/>
      <c r="D70" s="597"/>
      <c r="E70" s="597"/>
      <c r="F70" s="597"/>
      <c r="G70" s="597"/>
      <c r="H70" s="597"/>
      <c r="I70" s="598"/>
      <c r="J70" s="20"/>
      <c r="K70" s="20"/>
      <c r="L70" s="20"/>
      <c r="M70" s="20"/>
      <c r="N70" s="20"/>
      <c r="O70" s="20"/>
      <c r="P70" s="20"/>
      <c r="Q70" s="9"/>
      <c r="R70" s="602"/>
      <c r="S70" s="603"/>
      <c r="T70" s="603"/>
      <c r="U70" s="603"/>
      <c r="V70" s="603"/>
      <c r="W70" s="603"/>
      <c r="X70" s="604"/>
      <c r="Y70" s="612"/>
      <c r="Z70" s="15"/>
      <c r="AA70" s="18"/>
      <c r="AC70" s="10" t="s">
        <v>110</v>
      </c>
      <c r="AD70" s="10" t="s">
        <v>110</v>
      </c>
      <c r="AE70" s="12" t="s">
        <v>111</v>
      </c>
      <c r="AF70" s="12" t="s">
        <v>113</v>
      </c>
      <c r="AG70" s="15" t="s">
        <v>113</v>
      </c>
      <c r="AH70" s="18"/>
      <c r="AI70" s="19"/>
      <c r="AJ70" s="22"/>
      <c r="AK70" s="26"/>
      <c r="AL70" s="30"/>
      <c r="AM70" s="34"/>
      <c r="AN70" s="51"/>
      <c r="AO70" s="51"/>
      <c r="AP70" s="51"/>
      <c r="AQ70" s="51"/>
      <c r="AR70" s="51"/>
      <c r="AS70" s="51" t="s">
        <v>101</v>
      </c>
      <c r="AT70" s="51" t="s">
        <v>101</v>
      </c>
    </row>
    <row r="71" spans="1:46" ht="29.1" customHeight="1" outlineLevel="1">
      <c r="A71" s="5" t="s">
        <v>14</v>
      </c>
      <c r="B71" s="7"/>
      <c r="C71" s="596"/>
      <c r="D71" s="597"/>
      <c r="E71" s="597"/>
      <c r="F71" s="597"/>
      <c r="G71" s="597"/>
      <c r="H71" s="597"/>
      <c r="I71" s="598"/>
      <c r="J71" s="20"/>
      <c r="K71" s="20"/>
      <c r="L71" s="20"/>
      <c r="M71" s="20"/>
      <c r="N71" s="20"/>
      <c r="O71" s="20"/>
      <c r="P71" s="20"/>
      <c r="Q71" s="9"/>
      <c r="R71" s="602"/>
      <c r="S71" s="603"/>
      <c r="T71" s="603"/>
      <c r="U71" s="603"/>
      <c r="V71" s="603"/>
      <c r="W71" s="603"/>
      <c r="X71" s="604"/>
      <c r="Y71" s="612"/>
      <c r="Z71" s="15"/>
      <c r="AA71" s="18"/>
      <c r="AC71" s="10" t="s">
        <v>110</v>
      </c>
      <c r="AD71" s="10" t="s">
        <v>110</v>
      </c>
      <c r="AE71" s="12" t="s">
        <v>111</v>
      </c>
      <c r="AF71" s="12" t="s">
        <v>113</v>
      </c>
      <c r="AG71" s="15" t="s">
        <v>113</v>
      </c>
      <c r="AH71" s="18"/>
      <c r="AI71" s="19"/>
      <c r="AJ71" s="22"/>
      <c r="AK71" s="26"/>
      <c r="AL71" s="30"/>
      <c r="AM71" s="34"/>
      <c r="AN71" s="51"/>
      <c r="AO71" s="51"/>
      <c r="AP71" s="51"/>
      <c r="AQ71" s="51"/>
      <c r="AR71" s="51"/>
      <c r="AS71" s="51" t="s">
        <v>101</v>
      </c>
      <c r="AT71" s="51" t="s">
        <v>101</v>
      </c>
    </row>
    <row r="72" spans="1:46" ht="29.1" customHeight="1" outlineLevel="1">
      <c r="A72" s="5" t="s">
        <v>12</v>
      </c>
      <c r="B72" s="7"/>
      <c r="C72" s="596"/>
      <c r="D72" s="597"/>
      <c r="E72" s="597"/>
      <c r="F72" s="597"/>
      <c r="G72" s="597"/>
      <c r="H72" s="597"/>
      <c r="I72" s="598"/>
      <c r="J72" s="20"/>
      <c r="K72" s="20"/>
      <c r="L72" s="20"/>
      <c r="M72" s="20"/>
      <c r="N72" s="20"/>
      <c r="O72" s="20"/>
      <c r="P72" s="20"/>
      <c r="Q72" s="9"/>
      <c r="R72" s="602"/>
      <c r="S72" s="603"/>
      <c r="T72" s="603"/>
      <c r="U72" s="603"/>
      <c r="V72" s="603"/>
      <c r="W72" s="603"/>
      <c r="X72" s="604"/>
      <c r="Y72" s="612"/>
      <c r="Z72" s="15"/>
      <c r="AA72" s="18"/>
      <c r="AC72" s="10" t="s">
        <v>110</v>
      </c>
      <c r="AD72" s="10" t="s">
        <v>110</v>
      </c>
      <c r="AE72" s="12" t="s">
        <v>111</v>
      </c>
      <c r="AF72" s="12" t="s">
        <v>113</v>
      </c>
      <c r="AG72" s="15" t="s">
        <v>113</v>
      </c>
      <c r="AH72" s="18"/>
      <c r="AI72" s="19"/>
      <c r="AJ72" s="22"/>
      <c r="AK72" s="26"/>
      <c r="AL72" s="30"/>
      <c r="AM72" s="34"/>
      <c r="AN72" s="51"/>
      <c r="AO72" s="51"/>
      <c r="AP72" s="51"/>
      <c r="AQ72" s="51"/>
      <c r="AR72" s="51"/>
      <c r="AS72" s="51" t="s">
        <v>101</v>
      </c>
      <c r="AT72" s="51" t="s">
        <v>101</v>
      </c>
    </row>
    <row r="73" spans="1:46" ht="29.1" customHeight="1" outlineLevel="1">
      <c r="A73" s="5" t="s">
        <v>25</v>
      </c>
      <c r="B73" s="7"/>
      <c r="C73" s="596"/>
      <c r="D73" s="597"/>
      <c r="E73" s="597"/>
      <c r="F73" s="597"/>
      <c r="G73" s="597"/>
      <c r="H73" s="597"/>
      <c r="I73" s="598"/>
      <c r="J73" s="20"/>
      <c r="K73" s="20"/>
      <c r="L73" s="20"/>
      <c r="M73" s="20"/>
      <c r="N73" s="20"/>
      <c r="O73" s="20"/>
      <c r="P73" s="20"/>
      <c r="Q73" s="9"/>
      <c r="R73" s="602"/>
      <c r="S73" s="603"/>
      <c r="T73" s="603"/>
      <c r="U73" s="603"/>
      <c r="V73" s="603"/>
      <c r="W73" s="603"/>
      <c r="X73" s="604"/>
      <c r="Y73" s="612"/>
      <c r="Z73" s="15"/>
      <c r="AA73" s="18"/>
      <c r="AC73" s="10" t="s">
        <v>110</v>
      </c>
      <c r="AD73" s="10" t="s">
        <v>110</v>
      </c>
      <c r="AE73" s="12" t="s">
        <v>111</v>
      </c>
      <c r="AF73" s="12" t="s">
        <v>113</v>
      </c>
      <c r="AG73" s="15" t="s">
        <v>113</v>
      </c>
      <c r="AH73" s="18"/>
      <c r="AI73" s="19"/>
      <c r="AJ73" s="22"/>
      <c r="AK73" s="26"/>
      <c r="AL73" s="30"/>
      <c r="AM73" s="34"/>
      <c r="AN73" s="51"/>
      <c r="AO73" s="51"/>
      <c r="AP73" s="51"/>
      <c r="AQ73" s="51"/>
      <c r="AR73" s="51"/>
      <c r="AS73" s="51" t="s">
        <v>101</v>
      </c>
      <c r="AT73" s="51" t="s">
        <v>101</v>
      </c>
    </row>
    <row r="74" spans="1:46" ht="29.1" customHeight="1" outlineLevel="1">
      <c r="A74" s="5" t="s">
        <v>26</v>
      </c>
      <c r="B74" s="7"/>
      <c r="C74" s="596"/>
      <c r="D74" s="597"/>
      <c r="E74" s="597"/>
      <c r="F74" s="597"/>
      <c r="G74" s="597"/>
      <c r="H74" s="597"/>
      <c r="I74" s="598"/>
      <c r="J74" s="20"/>
      <c r="K74" s="20"/>
      <c r="L74" s="20"/>
      <c r="M74" s="20"/>
      <c r="N74" s="20"/>
      <c r="O74" s="20"/>
      <c r="P74" s="20"/>
      <c r="Q74" s="9"/>
      <c r="R74" s="602"/>
      <c r="S74" s="603"/>
      <c r="T74" s="603"/>
      <c r="U74" s="603"/>
      <c r="V74" s="603"/>
      <c r="W74" s="603"/>
      <c r="X74" s="604"/>
      <c r="Y74" s="612"/>
      <c r="Z74" s="15"/>
      <c r="AA74" s="18"/>
      <c r="AC74" s="10" t="s">
        <v>110</v>
      </c>
      <c r="AD74" s="10" t="s">
        <v>110</v>
      </c>
      <c r="AE74" s="12" t="s">
        <v>111</v>
      </c>
      <c r="AF74" s="12" t="s">
        <v>113</v>
      </c>
      <c r="AG74" s="15" t="s">
        <v>113</v>
      </c>
      <c r="AH74" s="18"/>
      <c r="AI74" s="19"/>
      <c r="AJ74" s="22"/>
      <c r="AK74" s="26"/>
      <c r="AL74" s="30"/>
      <c r="AM74" s="34"/>
      <c r="AN74" s="51"/>
      <c r="AO74" s="51"/>
      <c r="AP74" s="51"/>
      <c r="AQ74" s="51"/>
      <c r="AR74" s="51"/>
      <c r="AS74" s="51" t="s">
        <v>101</v>
      </c>
      <c r="AT74" s="51" t="s">
        <v>101</v>
      </c>
    </row>
    <row r="75" spans="1:46" ht="29.1" customHeight="1" outlineLevel="1">
      <c r="A75" s="5" t="s">
        <v>5</v>
      </c>
      <c r="B75" s="7"/>
      <c r="C75" s="596"/>
      <c r="D75" s="597"/>
      <c r="E75" s="597"/>
      <c r="F75" s="597"/>
      <c r="G75" s="597"/>
      <c r="H75" s="597"/>
      <c r="I75" s="598"/>
      <c r="J75" s="20"/>
      <c r="K75" s="20"/>
      <c r="L75" s="20"/>
      <c r="M75" s="20"/>
      <c r="N75" s="20"/>
      <c r="O75" s="20"/>
      <c r="P75" s="20"/>
      <c r="Q75" s="9"/>
      <c r="R75" s="602"/>
      <c r="S75" s="603"/>
      <c r="T75" s="603"/>
      <c r="U75" s="603"/>
      <c r="V75" s="603"/>
      <c r="W75" s="603"/>
      <c r="X75" s="604"/>
      <c r="Y75" s="612"/>
      <c r="Z75" s="15"/>
      <c r="AA75" s="18"/>
      <c r="AC75" s="10" t="s">
        <v>110</v>
      </c>
      <c r="AD75" s="10" t="s">
        <v>110</v>
      </c>
      <c r="AE75" s="12" t="s">
        <v>111</v>
      </c>
      <c r="AF75" s="12" t="s">
        <v>113</v>
      </c>
      <c r="AG75" s="15" t="s">
        <v>113</v>
      </c>
      <c r="AH75" s="18"/>
      <c r="AI75" s="19"/>
      <c r="AJ75" s="22"/>
      <c r="AK75" s="26"/>
      <c r="AL75" s="30"/>
      <c r="AM75" s="34"/>
      <c r="AN75" s="51"/>
      <c r="AO75" s="51"/>
      <c r="AP75" s="51"/>
      <c r="AQ75" s="51"/>
      <c r="AR75" s="51"/>
      <c r="AS75" s="51" t="s">
        <v>101</v>
      </c>
      <c r="AT75" s="51" t="s">
        <v>101</v>
      </c>
    </row>
    <row r="76" spans="1:46" ht="29.1" customHeight="1" outlineLevel="1">
      <c r="A76" s="5" t="s">
        <v>7</v>
      </c>
      <c r="B76" s="7"/>
      <c r="C76" s="596"/>
      <c r="D76" s="597"/>
      <c r="E76" s="597"/>
      <c r="F76" s="597"/>
      <c r="G76" s="597"/>
      <c r="H76" s="597"/>
      <c r="I76" s="598"/>
      <c r="J76" s="20"/>
      <c r="K76" s="20"/>
      <c r="L76" s="20"/>
      <c r="M76" s="20"/>
      <c r="N76" s="20"/>
      <c r="O76" s="20"/>
      <c r="P76" s="20"/>
      <c r="Q76" s="9"/>
      <c r="R76" s="602"/>
      <c r="S76" s="603"/>
      <c r="T76" s="603"/>
      <c r="U76" s="603"/>
      <c r="V76" s="603"/>
      <c r="W76" s="603"/>
      <c r="X76" s="604"/>
      <c r="Y76" s="612"/>
      <c r="Z76" s="15"/>
      <c r="AA76" s="18"/>
      <c r="AC76" s="10" t="s">
        <v>110</v>
      </c>
      <c r="AD76" s="10" t="s">
        <v>110</v>
      </c>
      <c r="AE76" s="12" t="s">
        <v>111</v>
      </c>
      <c r="AF76" s="12" t="s">
        <v>113</v>
      </c>
      <c r="AG76" s="15" t="s">
        <v>113</v>
      </c>
      <c r="AH76" s="18"/>
      <c r="AI76" s="19"/>
      <c r="AJ76" s="22"/>
      <c r="AK76" s="26"/>
      <c r="AL76" s="30"/>
      <c r="AM76" s="34"/>
      <c r="AN76" s="51"/>
      <c r="AO76" s="51"/>
      <c r="AP76" s="51"/>
      <c r="AQ76" s="51"/>
      <c r="AR76" s="51"/>
      <c r="AS76" s="51" t="s">
        <v>101</v>
      </c>
      <c r="AT76" s="51" t="s">
        <v>101</v>
      </c>
    </row>
    <row r="77" spans="1:46" ht="29.1" customHeight="1" outlineLevel="1">
      <c r="A77" s="5" t="s">
        <v>1</v>
      </c>
      <c r="B77" s="7"/>
      <c r="C77" s="596"/>
      <c r="D77" s="597"/>
      <c r="E77" s="597"/>
      <c r="F77" s="597"/>
      <c r="G77" s="597"/>
      <c r="H77" s="597"/>
      <c r="I77" s="598"/>
      <c r="J77" s="20"/>
      <c r="K77" s="20"/>
      <c r="L77" s="20"/>
      <c r="M77" s="20"/>
      <c r="N77" s="20"/>
      <c r="O77" s="20"/>
      <c r="P77" s="20"/>
      <c r="Q77" s="9"/>
      <c r="R77" s="605"/>
      <c r="S77" s="606"/>
      <c r="T77" s="606"/>
      <c r="U77" s="606"/>
      <c r="V77" s="606"/>
      <c r="W77" s="606"/>
      <c r="X77" s="607"/>
      <c r="Y77" s="613"/>
      <c r="Z77" s="15"/>
      <c r="AA77" s="18"/>
      <c r="AC77" s="10" t="s">
        <v>110</v>
      </c>
      <c r="AD77" s="10" t="s">
        <v>110</v>
      </c>
      <c r="AE77" s="12" t="s">
        <v>111</v>
      </c>
      <c r="AF77" s="12" t="s">
        <v>113</v>
      </c>
      <c r="AG77" s="15" t="s">
        <v>113</v>
      </c>
      <c r="AH77" s="18"/>
      <c r="AI77" s="19"/>
      <c r="AJ77" s="22"/>
      <c r="AK77" s="26"/>
      <c r="AL77" s="30"/>
      <c r="AM77" s="34"/>
      <c r="AN77" s="51"/>
      <c r="AO77" s="51"/>
      <c r="AP77" s="51"/>
      <c r="AQ77" s="51"/>
      <c r="AR77" s="51"/>
      <c r="AS77" s="51" t="s">
        <v>101</v>
      </c>
      <c r="AT77" s="51" t="s">
        <v>101</v>
      </c>
    </row>
    <row r="78" spans="1:46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79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/>
      <c r="C79" s="7"/>
      <c r="D79" s="7"/>
      <c r="E79" s="7"/>
      <c r="F79" s="7"/>
      <c r="G79" s="7"/>
      <c r="H79" s="7"/>
      <c r="I79" s="7"/>
      <c r="J79" s="20"/>
      <c r="K79" s="20"/>
      <c r="L79" s="20"/>
      <c r="M79" s="20"/>
      <c r="N79" s="20"/>
      <c r="O79" s="20"/>
      <c r="P79" s="20"/>
      <c r="Q79" s="9"/>
      <c r="R79" s="9"/>
      <c r="S79" s="9"/>
      <c r="T79" s="9"/>
      <c r="U79" s="9"/>
      <c r="V79" s="9"/>
      <c r="W79" s="9"/>
      <c r="X79" s="9"/>
      <c r="Y79" s="12"/>
      <c r="Z79" s="15"/>
      <c r="AA79" s="18"/>
      <c r="AC79" s="10" t="s">
        <v>110</v>
      </c>
      <c r="AD79" s="10" t="s">
        <v>110</v>
      </c>
      <c r="AE79" s="12" t="s">
        <v>111</v>
      </c>
      <c r="AF79" s="12" t="s">
        <v>113</v>
      </c>
      <c r="AG79" s="15" t="s">
        <v>113</v>
      </c>
      <c r="AH79" s="18"/>
      <c r="AI79" s="19"/>
      <c r="AJ79" s="22"/>
      <c r="AK79" s="26"/>
      <c r="AL79" s="30"/>
      <c r="AM79" s="34"/>
      <c r="AN79" s="51"/>
      <c r="AO79" s="51"/>
      <c r="AP79" s="51"/>
      <c r="AQ79" s="51"/>
      <c r="AR79" s="51"/>
      <c r="AS79" s="51" t="s">
        <v>101</v>
      </c>
      <c r="AT79" s="51" t="s">
        <v>101</v>
      </c>
    </row>
    <row r="80" spans="1:46" ht="30" customHeight="1" outlineLevel="1">
      <c r="A80" s="36" t="s">
        <v>28</v>
      </c>
      <c r="B80" s="7"/>
      <c r="C80" s="7"/>
      <c r="D80" s="7"/>
      <c r="E80" s="7"/>
      <c r="F80" s="7"/>
      <c r="G80" s="7"/>
      <c r="H80" s="7"/>
      <c r="I80" s="7"/>
      <c r="J80" s="20"/>
      <c r="K80" s="20"/>
      <c r="L80" s="20"/>
      <c r="M80" s="20"/>
      <c r="N80" s="20"/>
      <c r="O80" s="20"/>
      <c r="P80" s="20"/>
      <c r="Q80" s="9"/>
      <c r="R80" s="9"/>
      <c r="S80" s="9"/>
      <c r="T80" s="9"/>
      <c r="U80" s="9"/>
      <c r="V80" s="9"/>
      <c r="W80" s="9"/>
      <c r="X80" s="9"/>
      <c r="Y80" s="12"/>
      <c r="Z80" s="15"/>
      <c r="AA80" s="18"/>
      <c r="AC80" s="10" t="s">
        <v>110</v>
      </c>
      <c r="AD80" s="10" t="s">
        <v>110</v>
      </c>
      <c r="AE80" s="12" t="s">
        <v>111</v>
      </c>
      <c r="AF80" s="12" t="s">
        <v>113</v>
      </c>
      <c r="AG80" s="15" t="s">
        <v>113</v>
      </c>
      <c r="AH80" s="18"/>
      <c r="AI80" s="19"/>
      <c r="AJ80" s="22"/>
      <c r="AK80" s="26"/>
      <c r="AL80" s="30"/>
      <c r="AM80" s="34"/>
      <c r="AN80" s="51"/>
      <c r="AO80" s="51"/>
      <c r="AP80" s="51"/>
      <c r="AQ80" s="51"/>
      <c r="AR80" s="51"/>
      <c r="AS80" s="51" t="s">
        <v>101</v>
      </c>
      <c r="AT80" s="51" t="s">
        <v>101</v>
      </c>
    </row>
    <row r="81" spans="1:46" ht="30" customHeight="1" outlineLevel="1">
      <c r="A81" s="36" t="s">
        <v>35</v>
      </c>
      <c r="B81" s="7"/>
      <c r="C81" s="7"/>
      <c r="D81" s="7"/>
      <c r="E81" s="7"/>
      <c r="F81" s="7"/>
      <c r="G81" s="7"/>
      <c r="H81" s="7"/>
      <c r="I81" s="7"/>
      <c r="J81" s="20"/>
      <c r="K81" s="20"/>
      <c r="L81" s="20"/>
      <c r="M81" s="20"/>
      <c r="N81" s="20"/>
      <c r="O81" s="20"/>
      <c r="P81" s="20"/>
      <c r="Q81" s="9"/>
      <c r="R81" s="9"/>
      <c r="S81" s="9"/>
      <c r="T81" s="9"/>
      <c r="U81" s="9"/>
      <c r="V81" s="9"/>
      <c r="W81" s="9"/>
      <c r="X81" s="9"/>
      <c r="Y81" s="12"/>
      <c r="Z81" s="15"/>
      <c r="AA81" s="18"/>
      <c r="AC81" s="10" t="s">
        <v>110</v>
      </c>
      <c r="AD81" s="10" t="s">
        <v>110</v>
      </c>
      <c r="AE81" s="12" t="s">
        <v>111</v>
      </c>
      <c r="AF81" s="12" t="s">
        <v>113</v>
      </c>
      <c r="AG81" s="15" t="s">
        <v>113</v>
      </c>
      <c r="AH81" s="18"/>
      <c r="AI81" s="19"/>
      <c r="AJ81" s="22"/>
      <c r="AK81" s="26"/>
      <c r="AL81" s="30"/>
      <c r="AM81" s="34"/>
      <c r="AN81" s="51"/>
      <c r="AO81" s="51"/>
      <c r="AP81" s="51"/>
      <c r="AQ81" s="51"/>
      <c r="AR81" s="51"/>
      <c r="AS81" s="51" t="s">
        <v>101</v>
      </c>
      <c r="AT81" s="51" t="s">
        <v>101</v>
      </c>
    </row>
    <row r="89" spans="1:46">
      <c r="AF89" s="69"/>
      <c r="AG89" s="1" t="s">
        <v>100</v>
      </c>
    </row>
  </sheetData>
  <mergeCells count="61">
    <mergeCell ref="AR3:AR5"/>
    <mergeCell ref="AS3:AS5"/>
    <mergeCell ref="B2:AA2"/>
    <mergeCell ref="AC2:AT2"/>
    <mergeCell ref="B3:B5"/>
    <mergeCell ref="C3:I3"/>
    <mergeCell ref="Q3:Q5"/>
    <mergeCell ref="R3:X3"/>
    <mergeCell ref="AC3:AC5"/>
    <mergeCell ref="Y3:Y5"/>
    <mergeCell ref="Z3:Z5"/>
    <mergeCell ref="AA3:AA5"/>
    <mergeCell ref="C4:I4"/>
    <mergeCell ref="R4:X4"/>
    <mergeCell ref="J3:P4"/>
    <mergeCell ref="AM3:AM5"/>
    <mergeCell ref="AN3:AN5"/>
    <mergeCell ref="AO3:AO5"/>
    <mergeCell ref="AH3:AH5"/>
    <mergeCell ref="AJ3:AJ5"/>
    <mergeCell ref="AD3:AD5"/>
    <mergeCell ref="AE3:AE5"/>
    <mergeCell ref="AF3:AF5"/>
    <mergeCell ref="AG3:AG5"/>
    <mergeCell ref="AK3:AK5"/>
    <mergeCell ref="AI3:AI5"/>
    <mergeCell ref="B47:B49"/>
    <mergeCell ref="C47:I47"/>
    <mergeCell ref="Q47:Q49"/>
    <mergeCell ref="R47:X47"/>
    <mergeCell ref="AC47:AC49"/>
    <mergeCell ref="AT47:AT49"/>
    <mergeCell ref="AT3:AT5"/>
    <mergeCell ref="AD47:AD49"/>
    <mergeCell ref="AE47:AE49"/>
    <mergeCell ref="AL3:AL5"/>
    <mergeCell ref="AL47:AL49"/>
    <mergeCell ref="AF47:AF49"/>
    <mergeCell ref="AG47:AG49"/>
    <mergeCell ref="AH47:AH49"/>
    <mergeCell ref="AI47:AI49"/>
    <mergeCell ref="AJ47:AJ49"/>
    <mergeCell ref="AK47:AK49"/>
    <mergeCell ref="AP3:AP5"/>
    <mergeCell ref="AQ3:AQ5"/>
    <mergeCell ref="AQ47:AQ49"/>
    <mergeCell ref="AR47:AR49"/>
    <mergeCell ref="AS47:AS49"/>
    <mergeCell ref="J47:P48"/>
    <mergeCell ref="Y47:Y49"/>
    <mergeCell ref="AM47:AM49"/>
    <mergeCell ref="AN47:AN49"/>
    <mergeCell ref="AO47:AO49"/>
    <mergeCell ref="AP47:AP49"/>
    <mergeCell ref="C50:I77"/>
    <mergeCell ref="R50:X77"/>
    <mergeCell ref="Y50:Y77"/>
    <mergeCell ref="Z47:Z49"/>
    <mergeCell ref="AA47:AA49"/>
    <mergeCell ref="C48:I48"/>
    <mergeCell ref="R48:X48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17">
    <tabColor theme="3"/>
  </sheetPr>
  <dimension ref="A1:AW81"/>
  <sheetViews>
    <sheetView zoomScale="55" zoomScaleNormal="55" zoomScalePageLayoutView="85" workbookViewId="0">
      <pane ySplit="5" topLeftCell="A6" activePane="bottomLeft" state="frozen"/>
      <selection activeCell="K1" sqref="K1:Q1048576"/>
      <selection pane="bottomLeft" activeCell="Y27" sqref="Y27"/>
    </sheetView>
  </sheetViews>
  <sheetFormatPr baseColWidth="10" defaultColWidth="11.25" defaultRowHeight="17.25" outlineLevelRow="1" outlineLevelCol="1"/>
  <cols>
    <col min="1" max="1" width="44.625" style="1" customWidth="1"/>
    <col min="2" max="2" width="25.375" style="1" bestFit="1" customWidth="1"/>
    <col min="3" max="3" width="11.375" style="1" hidden="1" customWidth="1" outlineLevel="1"/>
    <col min="4" max="4" width="15.75" style="1" hidden="1" customWidth="1" outlineLevel="1"/>
    <col min="5" max="5" width="17.25" style="1" hidden="1" customWidth="1" outlineLevel="1"/>
    <col min="6" max="6" width="16.5" style="1" hidden="1" customWidth="1" outlineLevel="1"/>
    <col min="7" max="7" width="19" style="1" hidden="1" customWidth="1" outlineLevel="1"/>
    <col min="8" max="8" width="17.375" style="1" hidden="1" customWidth="1" outlineLevel="1"/>
    <col min="9" max="9" width="11" style="1" hidden="1" customWidth="1" outlineLevel="1"/>
    <col min="10" max="10" width="11.375" style="1" hidden="1" customWidth="1"/>
    <col min="11" max="11" width="15.75" style="1" hidden="1" customWidth="1"/>
    <col min="12" max="12" width="17.25" style="1" hidden="1" customWidth="1"/>
    <col min="13" max="13" width="16.5" style="1" hidden="1" customWidth="1"/>
    <col min="14" max="14" width="19" style="1" hidden="1" customWidth="1"/>
    <col min="15" max="15" width="17.375" style="1" hidden="1" customWidth="1"/>
    <col min="16" max="16" width="11" style="1" hidden="1" customWidth="1"/>
    <col min="17" max="17" width="25.375" style="1" bestFit="1" customWidth="1"/>
    <col min="18" max="18" width="11.375" style="1" hidden="1" customWidth="1" outlineLevel="1"/>
    <col min="19" max="19" width="15.75" style="1" hidden="1" customWidth="1" outlineLevel="1"/>
    <col min="20" max="20" width="17.25" style="1" hidden="1" customWidth="1" outlineLevel="1"/>
    <col min="21" max="21" width="16.5" style="1" hidden="1" customWidth="1" outlineLevel="1"/>
    <col min="22" max="22" width="19" style="1" hidden="1" customWidth="1" outlineLevel="1"/>
    <col min="23" max="23" width="17.375" style="1" hidden="1" customWidth="1" outlineLevel="1"/>
    <col min="24" max="24" width="11" style="1" hidden="1" customWidth="1" outlineLevel="1"/>
    <col min="25" max="25" width="43.75" style="1" bestFit="1" customWidth="1" collapsed="1"/>
    <col min="26" max="26" width="27.25" style="1" bestFit="1" customWidth="1"/>
    <col min="27" max="27" width="36.25" style="1" bestFit="1" customWidth="1"/>
    <col min="28" max="28" width="36.25" style="1" customWidth="1"/>
    <col min="29" max="29" width="17.5" style="1" customWidth="1"/>
    <col min="30" max="30" width="14.625" style="1" customWidth="1"/>
    <col min="31" max="31" width="25.875" style="1" customWidth="1"/>
    <col min="32" max="32" width="26.75" style="1" customWidth="1"/>
    <col min="33" max="33" width="21.75" style="1" customWidth="1"/>
    <col min="34" max="34" width="26.75" style="1" customWidth="1"/>
    <col min="35" max="39" width="20.125" style="1" customWidth="1"/>
    <col min="40" max="40" width="19" style="1" customWidth="1"/>
    <col min="41" max="41" width="17.75" style="1" customWidth="1"/>
    <col min="42" max="42" width="26.625" style="1" customWidth="1"/>
    <col min="43" max="43" width="20.625" style="1" customWidth="1"/>
    <col min="44" max="44" width="17.5" style="1" customWidth="1"/>
    <col min="45" max="45" width="27.875" style="1" customWidth="1"/>
    <col min="46" max="46" width="28.5" style="1" customWidth="1"/>
    <col min="47" max="47" width="19.375" style="1" bestFit="1" customWidth="1"/>
    <col min="48" max="48" width="13.875" style="1" customWidth="1"/>
    <col min="49" max="49" width="29.625" style="1" bestFit="1" customWidth="1"/>
    <col min="50" max="16384" width="11.25" style="1"/>
  </cols>
  <sheetData>
    <row r="1" spans="1:49" ht="24.95" customHeight="1">
      <c r="A1" s="139" t="s">
        <v>97</v>
      </c>
      <c r="C1" s="54"/>
      <c r="D1" s="55"/>
      <c r="E1" s="54"/>
      <c r="F1" s="54"/>
      <c r="G1" s="54"/>
      <c r="H1" s="56"/>
      <c r="I1" s="53"/>
      <c r="J1" s="617" t="s">
        <v>109</v>
      </c>
      <c r="K1" s="617"/>
      <c r="L1" s="617"/>
      <c r="M1" s="617"/>
      <c r="N1" s="617"/>
      <c r="O1" s="617"/>
      <c r="P1" s="617"/>
    </row>
    <row r="2" spans="1:49" ht="45" customHeight="1"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49" ht="30" customHeight="1">
      <c r="A3" s="3"/>
      <c r="B3" s="561" t="s">
        <v>73</v>
      </c>
      <c r="C3" s="555" t="s">
        <v>73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72</v>
      </c>
      <c r="Z3" s="494" t="s">
        <v>50</v>
      </c>
      <c r="AA3" s="491" t="s">
        <v>53</v>
      </c>
      <c r="AC3" s="589" t="s">
        <v>69</v>
      </c>
      <c r="AD3" s="518" t="s">
        <v>51</v>
      </c>
      <c r="AE3" s="507" t="s">
        <v>52</v>
      </c>
      <c r="AF3" s="507" t="s">
        <v>70</v>
      </c>
      <c r="AG3" s="521" t="s">
        <v>50</v>
      </c>
      <c r="AH3" s="522" t="s">
        <v>53</v>
      </c>
      <c r="AI3" s="523" t="s">
        <v>54</v>
      </c>
      <c r="AJ3" s="527" t="s">
        <v>365</v>
      </c>
      <c r="AK3" s="531" t="s">
        <v>366</v>
      </c>
      <c r="AL3" s="532" t="s">
        <v>367</v>
      </c>
      <c r="AM3" s="533" t="s">
        <v>34</v>
      </c>
      <c r="AN3" s="590" t="s">
        <v>58</v>
      </c>
      <c r="AO3" s="590" t="s">
        <v>59</v>
      </c>
      <c r="AP3" s="590" t="s">
        <v>48</v>
      </c>
      <c r="AQ3" s="590" t="s">
        <v>64</v>
      </c>
      <c r="AR3" s="590" t="s">
        <v>65</v>
      </c>
      <c r="AS3" s="528" t="s">
        <v>106</v>
      </c>
      <c r="AT3" s="528" t="s">
        <v>107</v>
      </c>
      <c r="AV3" s="173" t="s">
        <v>264</v>
      </c>
      <c r="AW3" s="174" t="s">
        <v>265</v>
      </c>
    </row>
    <row r="4" spans="1:49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31"/>
      <c r="AL4" s="532"/>
      <c r="AM4" s="533"/>
      <c r="AN4" s="591"/>
      <c r="AO4" s="591"/>
      <c r="AP4" s="591"/>
      <c r="AQ4" s="591"/>
      <c r="AR4" s="591"/>
      <c r="AS4" s="591"/>
      <c r="AT4" s="591"/>
      <c r="AV4" s="175" t="s">
        <v>266</v>
      </c>
      <c r="AW4" s="176" t="s">
        <v>267</v>
      </c>
    </row>
    <row r="5" spans="1:49" ht="26.1" customHeight="1">
      <c r="A5" s="3"/>
      <c r="B5" s="561"/>
      <c r="C5" s="65" t="s">
        <v>83</v>
      </c>
      <c r="D5" s="57" t="s">
        <v>84</v>
      </c>
      <c r="E5" s="65" t="s">
        <v>85</v>
      </c>
      <c r="F5" s="65" t="s">
        <v>86</v>
      </c>
      <c r="G5" s="65" t="s">
        <v>87</v>
      </c>
      <c r="H5" s="65" t="s">
        <v>99</v>
      </c>
      <c r="I5" s="65" t="s">
        <v>88</v>
      </c>
      <c r="J5" s="20" t="s">
        <v>89</v>
      </c>
      <c r="K5" s="21" t="s">
        <v>90</v>
      </c>
      <c r="L5" s="20" t="s">
        <v>91</v>
      </c>
      <c r="M5" s="279" t="s">
        <v>92</v>
      </c>
      <c r="N5" s="20" t="s">
        <v>93</v>
      </c>
      <c r="O5" s="20" t="s">
        <v>94</v>
      </c>
      <c r="P5" s="20" t="s">
        <v>95</v>
      </c>
      <c r="Q5" s="483"/>
      <c r="R5" s="9" t="s">
        <v>83</v>
      </c>
      <c r="S5" s="9" t="s">
        <v>84</v>
      </c>
      <c r="T5" s="9" t="s">
        <v>85</v>
      </c>
      <c r="U5" s="9" t="s">
        <v>86</v>
      </c>
      <c r="V5" s="9" t="s">
        <v>87</v>
      </c>
      <c r="W5" s="9" t="s">
        <v>99</v>
      </c>
      <c r="X5" s="9" t="s">
        <v>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31"/>
      <c r="AL5" s="532"/>
      <c r="AM5" s="533"/>
      <c r="AN5" s="592"/>
      <c r="AO5" s="592"/>
      <c r="AP5" s="592"/>
      <c r="AQ5" s="592"/>
      <c r="AR5" s="592"/>
      <c r="AS5" s="592"/>
      <c r="AT5" s="592"/>
      <c r="AV5" s="175" t="s">
        <v>268</v>
      </c>
      <c r="AW5" s="176" t="s">
        <v>269</v>
      </c>
    </row>
    <row r="6" spans="1:49" ht="29.1" customHeight="1">
      <c r="A6" s="141" t="s">
        <v>6</v>
      </c>
      <c r="B6" s="293">
        <v>43.800000000000004</v>
      </c>
      <c r="C6" s="293" t="s">
        <v>409</v>
      </c>
      <c r="D6" s="293" t="s">
        <v>409</v>
      </c>
      <c r="E6" s="293" t="s">
        <v>409</v>
      </c>
      <c r="F6" s="293" t="s">
        <v>409</v>
      </c>
      <c r="G6" s="293" t="s">
        <v>409</v>
      </c>
      <c r="H6" s="293" t="s">
        <v>409</v>
      </c>
      <c r="I6" s="293" t="s">
        <v>409</v>
      </c>
      <c r="J6" s="295" t="s">
        <v>245</v>
      </c>
      <c r="K6" s="295" t="s">
        <v>245</v>
      </c>
      <c r="L6" s="295" t="s">
        <v>245</v>
      </c>
      <c r="M6" s="295" t="s">
        <v>245</v>
      </c>
      <c r="N6" s="295" t="s">
        <v>245</v>
      </c>
      <c r="O6" s="295" t="s">
        <v>245</v>
      </c>
      <c r="P6" s="295" t="s">
        <v>245</v>
      </c>
      <c r="Q6" s="290">
        <v>1</v>
      </c>
      <c r="R6" s="290">
        <v>1</v>
      </c>
      <c r="S6" s="290">
        <v>0</v>
      </c>
      <c r="T6" s="290">
        <v>0</v>
      </c>
      <c r="U6" s="290">
        <v>0</v>
      </c>
      <c r="V6" s="290">
        <v>0</v>
      </c>
      <c r="W6" s="290">
        <v>0</v>
      </c>
      <c r="X6" s="290">
        <v>0</v>
      </c>
      <c r="Y6" s="12">
        <v>1500</v>
      </c>
      <c r="Z6" s="15"/>
      <c r="AA6" s="18" t="s">
        <v>175</v>
      </c>
      <c r="AC6" s="11">
        <v>20</v>
      </c>
      <c r="AD6" s="10">
        <v>20</v>
      </c>
      <c r="AE6" s="12" t="s">
        <v>104</v>
      </c>
      <c r="AF6" s="12" t="s">
        <v>115</v>
      </c>
      <c r="AG6" s="15"/>
      <c r="AH6" s="18" t="s">
        <v>175</v>
      </c>
      <c r="AI6" s="19"/>
      <c r="AJ6" s="22" t="s">
        <v>245</v>
      </c>
      <c r="AK6" s="26" t="s">
        <v>245</v>
      </c>
      <c r="AL6" s="30" t="s">
        <v>245</v>
      </c>
      <c r="AM6" s="34" t="s">
        <v>245</v>
      </c>
      <c r="AN6" s="51"/>
      <c r="AO6" s="51"/>
      <c r="AP6" s="51"/>
      <c r="AQ6" s="51" t="s">
        <v>175</v>
      </c>
      <c r="AR6" s="51" t="s">
        <v>175</v>
      </c>
      <c r="AS6" s="51">
        <v>9.125</v>
      </c>
      <c r="AT6" s="51">
        <v>87.6</v>
      </c>
      <c r="AV6" s="177" t="s">
        <v>270</v>
      </c>
      <c r="AW6" s="178" t="s">
        <v>271</v>
      </c>
    </row>
    <row r="7" spans="1:49" ht="29.1" customHeight="1">
      <c r="A7" s="5" t="s">
        <v>9</v>
      </c>
      <c r="B7" s="293">
        <v>310.25</v>
      </c>
      <c r="C7" s="293" t="s">
        <v>409</v>
      </c>
      <c r="D7" s="293" t="s">
        <v>409</v>
      </c>
      <c r="E7" s="293" t="s">
        <v>409</v>
      </c>
      <c r="F7" s="293" t="s">
        <v>409</v>
      </c>
      <c r="G7" s="293" t="s">
        <v>409</v>
      </c>
      <c r="H7" s="293" t="s">
        <v>409</v>
      </c>
      <c r="I7" s="293" t="s">
        <v>409</v>
      </c>
      <c r="J7" s="295" t="s">
        <v>245</v>
      </c>
      <c r="K7" s="295" t="s">
        <v>245</v>
      </c>
      <c r="L7" s="295" t="s">
        <v>245</v>
      </c>
      <c r="M7" s="295" t="s">
        <v>245</v>
      </c>
      <c r="N7" s="295" t="s">
        <v>245</v>
      </c>
      <c r="O7" s="295" t="s">
        <v>245</v>
      </c>
      <c r="P7" s="295" t="s">
        <v>245</v>
      </c>
      <c r="Q7" s="290">
        <v>7</v>
      </c>
      <c r="R7" s="290">
        <v>6</v>
      </c>
      <c r="S7" s="290">
        <v>1</v>
      </c>
      <c r="T7" s="290">
        <v>0</v>
      </c>
      <c r="U7" s="290">
        <v>0</v>
      </c>
      <c r="V7" s="290">
        <v>0</v>
      </c>
      <c r="W7" s="290">
        <v>0</v>
      </c>
      <c r="X7" s="290">
        <v>0</v>
      </c>
      <c r="Y7" s="12">
        <v>1500</v>
      </c>
      <c r="Z7" s="15"/>
      <c r="AA7" s="18" t="s">
        <v>175</v>
      </c>
      <c r="AC7" s="11">
        <v>20</v>
      </c>
      <c r="AD7" s="10">
        <v>20</v>
      </c>
      <c r="AE7" s="12" t="s">
        <v>104</v>
      </c>
      <c r="AF7" s="12" t="s">
        <v>115</v>
      </c>
      <c r="AG7" s="15"/>
      <c r="AH7" s="18" t="s">
        <v>175</v>
      </c>
      <c r="AI7" s="19"/>
      <c r="AJ7" s="22" t="s">
        <v>245</v>
      </c>
      <c r="AK7" s="26" t="s">
        <v>245</v>
      </c>
      <c r="AL7" s="30" t="s">
        <v>245</v>
      </c>
      <c r="AM7" s="34" t="s">
        <v>245</v>
      </c>
      <c r="AN7" s="51"/>
      <c r="AO7" s="51"/>
      <c r="AP7" s="51"/>
      <c r="AQ7" s="51" t="s">
        <v>175</v>
      </c>
      <c r="AR7" s="51" t="s">
        <v>175</v>
      </c>
      <c r="AS7" s="51">
        <v>9.125</v>
      </c>
      <c r="AT7" s="51">
        <v>87.6</v>
      </c>
    </row>
    <row r="8" spans="1:49" ht="29.1" customHeight="1">
      <c r="A8" s="5" t="s">
        <v>18</v>
      </c>
      <c r="B8" s="293">
        <v>0</v>
      </c>
      <c r="C8" s="293" t="s">
        <v>409</v>
      </c>
      <c r="D8" s="293" t="s">
        <v>409</v>
      </c>
      <c r="E8" s="293" t="s">
        <v>409</v>
      </c>
      <c r="F8" s="293" t="s">
        <v>409</v>
      </c>
      <c r="G8" s="293" t="s">
        <v>409</v>
      </c>
      <c r="H8" s="293" t="s">
        <v>409</v>
      </c>
      <c r="I8" s="293" t="s">
        <v>409</v>
      </c>
      <c r="J8" s="295" t="s">
        <v>245</v>
      </c>
      <c r="K8" s="295" t="s">
        <v>245</v>
      </c>
      <c r="L8" s="295" t="s">
        <v>245</v>
      </c>
      <c r="M8" s="295" t="s">
        <v>245</v>
      </c>
      <c r="N8" s="295" t="s">
        <v>245</v>
      </c>
      <c r="O8" s="295" t="s">
        <v>245</v>
      </c>
      <c r="P8" s="295" t="s">
        <v>245</v>
      </c>
      <c r="Q8" s="290">
        <v>0</v>
      </c>
      <c r="R8" s="290">
        <v>0</v>
      </c>
      <c r="S8" s="290">
        <v>0</v>
      </c>
      <c r="T8" s="290">
        <v>0</v>
      </c>
      <c r="U8" s="290">
        <v>0</v>
      </c>
      <c r="V8" s="290">
        <v>0</v>
      </c>
      <c r="W8" s="290">
        <v>0</v>
      </c>
      <c r="X8" s="290">
        <v>0</v>
      </c>
      <c r="Y8" s="12">
        <v>1500</v>
      </c>
      <c r="Z8" s="15"/>
      <c r="AA8" s="18" t="s">
        <v>175</v>
      </c>
      <c r="AC8" s="11">
        <v>20</v>
      </c>
      <c r="AD8" s="10">
        <v>20</v>
      </c>
      <c r="AE8" s="12" t="s">
        <v>104</v>
      </c>
      <c r="AF8" s="12" t="s">
        <v>115</v>
      </c>
      <c r="AG8" s="15"/>
      <c r="AH8" s="18" t="s">
        <v>175</v>
      </c>
      <c r="AI8" s="19"/>
      <c r="AJ8" s="22" t="s">
        <v>245</v>
      </c>
      <c r="AK8" s="26" t="s">
        <v>245</v>
      </c>
      <c r="AL8" s="30" t="s">
        <v>245</v>
      </c>
      <c r="AM8" s="34" t="s">
        <v>245</v>
      </c>
      <c r="AN8" s="51"/>
      <c r="AO8" s="51"/>
      <c r="AP8" s="51"/>
      <c r="AQ8" s="51" t="s">
        <v>175</v>
      </c>
      <c r="AR8" s="51" t="s">
        <v>175</v>
      </c>
      <c r="AS8" s="51">
        <v>9.125</v>
      </c>
      <c r="AT8" s="51">
        <v>87.6</v>
      </c>
    </row>
    <row r="9" spans="1:49" ht="29.1" customHeight="1">
      <c r="A9" s="5" t="s">
        <v>16</v>
      </c>
      <c r="B9" s="293">
        <v>0</v>
      </c>
      <c r="C9" s="293" t="s">
        <v>409</v>
      </c>
      <c r="D9" s="293" t="s">
        <v>409</v>
      </c>
      <c r="E9" s="293" t="s">
        <v>409</v>
      </c>
      <c r="F9" s="293" t="s">
        <v>409</v>
      </c>
      <c r="G9" s="293" t="s">
        <v>409</v>
      </c>
      <c r="H9" s="293" t="s">
        <v>409</v>
      </c>
      <c r="I9" s="293" t="s">
        <v>409</v>
      </c>
      <c r="J9" s="295" t="s">
        <v>245</v>
      </c>
      <c r="K9" s="295" t="s">
        <v>245</v>
      </c>
      <c r="L9" s="295" t="s">
        <v>245</v>
      </c>
      <c r="M9" s="295" t="s">
        <v>245</v>
      </c>
      <c r="N9" s="295" t="s">
        <v>245</v>
      </c>
      <c r="O9" s="295" t="s">
        <v>245</v>
      </c>
      <c r="P9" s="295" t="s">
        <v>245</v>
      </c>
      <c r="Q9" s="290">
        <v>0</v>
      </c>
      <c r="R9" s="290">
        <v>0</v>
      </c>
      <c r="S9" s="290">
        <v>0</v>
      </c>
      <c r="T9" s="290">
        <v>0</v>
      </c>
      <c r="U9" s="290">
        <v>0</v>
      </c>
      <c r="V9" s="290">
        <v>0</v>
      </c>
      <c r="W9" s="290">
        <v>0</v>
      </c>
      <c r="X9" s="290">
        <v>0</v>
      </c>
      <c r="Y9" s="12">
        <v>1500</v>
      </c>
      <c r="Z9" s="15"/>
      <c r="AA9" s="18" t="s">
        <v>175</v>
      </c>
      <c r="AC9" s="11">
        <v>20</v>
      </c>
      <c r="AD9" s="10">
        <v>20</v>
      </c>
      <c r="AE9" s="12" t="s">
        <v>104</v>
      </c>
      <c r="AF9" s="12" t="s">
        <v>115</v>
      </c>
      <c r="AG9" s="15"/>
      <c r="AH9" s="18" t="s">
        <v>175</v>
      </c>
      <c r="AI9" s="19"/>
      <c r="AJ9" s="22" t="s">
        <v>245</v>
      </c>
      <c r="AK9" s="26" t="s">
        <v>245</v>
      </c>
      <c r="AL9" s="30" t="s">
        <v>245</v>
      </c>
      <c r="AM9" s="34" t="s">
        <v>245</v>
      </c>
      <c r="AN9" s="51"/>
      <c r="AO9" s="51"/>
      <c r="AP9" s="51"/>
      <c r="AQ9" s="51" t="s">
        <v>175</v>
      </c>
      <c r="AR9" s="51" t="s">
        <v>175</v>
      </c>
      <c r="AS9" s="51">
        <v>9.125</v>
      </c>
      <c r="AT9" s="51">
        <v>87.6</v>
      </c>
    </row>
    <row r="10" spans="1:49" ht="29.1" customHeight="1">
      <c r="A10" s="5" t="s">
        <v>22</v>
      </c>
      <c r="B10" s="293">
        <v>0</v>
      </c>
      <c r="C10" s="293" t="s">
        <v>409</v>
      </c>
      <c r="D10" s="293" t="s">
        <v>409</v>
      </c>
      <c r="E10" s="293" t="s">
        <v>409</v>
      </c>
      <c r="F10" s="293" t="s">
        <v>409</v>
      </c>
      <c r="G10" s="293" t="s">
        <v>409</v>
      </c>
      <c r="H10" s="293" t="s">
        <v>409</v>
      </c>
      <c r="I10" s="293" t="s">
        <v>409</v>
      </c>
      <c r="J10" s="295" t="s">
        <v>245</v>
      </c>
      <c r="K10" s="295" t="s">
        <v>245</v>
      </c>
      <c r="L10" s="295" t="s">
        <v>245</v>
      </c>
      <c r="M10" s="295" t="s">
        <v>245</v>
      </c>
      <c r="N10" s="295" t="s">
        <v>245</v>
      </c>
      <c r="O10" s="295" t="s">
        <v>245</v>
      </c>
      <c r="P10" s="295" t="s">
        <v>245</v>
      </c>
      <c r="Q10" s="290">
        <v>0</v>
      </c>
      <c r="R10" s="290">
        <v>0</v>
      </c>
      <c r="S10" s="290">
        <v>0</v>
      </c>
      <c r="T10" s="290">
        <v>0</v>
      </c>
      <c r="U10" s="290">
        <v>0</v>
      </c>
      <c r="V10" s="290">
        <v>0</v>
      </c>
      <c r="W10" s="290">
        <v>0</v>
      </c>
      <c r="X10" s="290">
        <v>0</v>
      </c>
      <c r="Y10" s="12">
        <v>1500</v>
      </c>
      <c r="Z10" s="15"/>
      <c r="AA10" s="18" t="s">
        <v>175</v>
      </c>
      <c r="AC10" s="11">
        <v>20</v>
      </c>
      <c r="AD10" s="10">
        <v>20</v>
      </c>
      <c r="AE10" s="12" t="s">
        <v>104</v>
      </c>
      <c r="AF10" s="12" t="s">
        <v>115</v>
      </c>
      <c r="AG10" s="15"/>
      <c r="AH10" s="18" t="s">
        <v>175</v>
      </c>
      <c r="AI10" s="19"/>
      <c r="AJ10" s="22" t="s">
        <v>245</v>
      </c>
      <c r="AK10" s="26" t="s">
        <v>245</v>
      </c>
      <c r="AL10" s="30" t="s">
        <v>245</v>
      </c>
      <c r="AM10" s="34" t="s">
        <v>245</v>
      </c>
      <c r="AN10" s="51"/>
      <c r="AO10" s="51"/>
      <c r="AP10" s="51"/>
      <c r="AQ10" s="51" t="s">
        <v>175</v>
      </c>
      <c r="AR10" s="51" t="s">
        <v>175</v>
      </c>
      <c r="AS10" s="51">
        <v>9.125</v>
      </c>
      <c r="AT10" s="51">
        <v>87.6</v>
      </c>
    </row>
    <row r="11" spans="1:49" ht="29.1" customHeight="1">
      <c r="A11" s="5" t="s">
        <v>19</v>
      </c>
      <c r="B11" s="293">
        <v>114.97500000000001</v>
      </c>
      <c r="C11" s="293" t="s">
        <v>409</v>
      </c>
      <c r="D11" s="293" t="s">
        <v>409</v>
      </c>
      <c r="E11" s="293" t="s">
        <v>409</v>
      </c>
      <c r="F11" s="293" t="s">
        <v>409</v>
      </c>
      <c r="G11" s="293" t="s">
        <v>409</v>
      </c>
      <c r="H11" s="293" t="s">
        <v>409</v>
      </c>
      <c r="I11" s="293" t="s">
        <v>409</v>
      </c>
      <c r="J11" s="295" t="s">
        <v>245</v>
      </c>
      <c r="K11" s="295" t="s">
        <v>245</v>
      </c>
      <c r="L11" s="295" t="s">
        <v>245</v>
      </c>
      <c r="M11" s="295" t="s">
        <v>245</v>
      </c>
      <c r="N11" s="295" t="s">
        <v>245</v>
      </c>
      <c r="O11" s="295" t="s">
        <v>245</v>
      </c>
      <c r="P11" s="295" t="s">
        <v>245</v>
      </c>
      <c r="Q11" s="290">
        <v>3</v>
      </c>
      <c r="R11" s="290">
        <v>3</v>
      </c>
      <c r="S11" s="290">
        <v>0</v>
      </c>
      <c r="T11" s="290">
        <v>0</v>
      </c>
      <c r="U11" s="290">
        <v>0</v>
      </c>
      <c r="V11" s="290">
        <v>0</v>
      </c>
      <c r="W11" s="290">
        <v>0</v>
      </c>
      <c r="X11" s="290">
        <v>0</v>
      </c>
      <c r="Y11" s="12">
        <v>1500</v>
      </c>
      <c r="Z11" s="15"/>
      <c r="AA11" s="18" t="s">
        <v>175</v>
      </c>
      <c r="AC11" s="11">
        <v>20</v>
      </c>
      <c r="AD11" s="10">
        <v>20</v>
      </c>
      <c r="AE11" s="12" t="s">
        <v>104</v>
      </c>
      <c r="AF11" s="12" t="s">
        <v>115</v>
      </c>
      <c r="AG11" s="15"/>
      <c r="AH11" s="18" t="s">
        <v>175</v>
      </c>
      <c r="AI11" s="19"/>
      <c r="AJ11" s="22" t="s">
        <v>245</v>
      </c>
      <c r="AK11" s="26" t="s">
        <v>245</v>
      </c>
      <c r="AL11" s="30" t="s">
        <v>245</v>
      </c>
      <c r="AM11" s="34" t="s">
        <v>245</v>
      </c>
      <c r="AN11" s="51"/>
      <c r="AO11" s="51"/>
      <c r="AP11" s="51"/>
      <c r="AQ11" s="51" t="s">
        <v>175</v>
      </c>
      <c r="AR11" s="51" t="s">
        <v>175</v>
      </c>
      <c r="AS11" s="51">
        <v>9.125</v>
      </c>
      <c r="AT11" s="51">
        <v>87.6</v>
      </c>
    </row>
    <row r="12" spans="1:49" ht="29.1" customHeight="1">
      <c r="A12" s="5" t="s">
        <v>3</v>
      </c>
      <c r="B12" s="293">
        <v>43.800000000000004</v>
      </c>
      <c r="C12" s="293" t="s">
        <v>409</v>
      </c>
      <c r="D12" s="293" t="s">
        <v>409</v>
      </c>
      <c r="E12" s="293" t="s">
        <v>409</v>
      </c>
      <c r="F12" s="293" t="s">
        <v>409</v>
      </c>
      <c r="G12" s="293" t="s">
        <v>409</v>
      </c>
      <c r="H12" s="293" t="s">
        <v>409</v>
      </c>
      <c r="I12" s="293" t="s">
        <v>409</v>
      </c>
      <c r="J12" s="295" t="s">
        <v>245</v>
      </c>
      <c r="K12" s="295" t="s">
        <v>245</v>
      </c>
      <c r="L12" s="295" t="s">
        <v>245</v>
      </c>
      <c r="M12" s="295" t="s">
        <v>245</v>
      </c>
      <c r="N12" s="295" t="s">
        <v>245</v>
      </c>
      <c r="O12" s="295" t="s">
        <v>245</v>
      </c>
      <c r="P12" s="295" t="s">
        <v>245</v>
      </c>
      <c r="Q12" s="290">
        <v>1</v>
      </c>
      <c r="R12" s="290">
        <v>1</v>
      </c>
      <c r="S12" s="290">
        <v>0</v>
      </c>
      <c r="T12" s="290">
        <v>0</v>
      </c>
      <c r="U12" s="290">
        <v>0</v>
      </c>
      <c r="V12" s="290">
        <v>0</v>
      </c>
      <c r="W12" s="290">
        <v>0</v>
      </c>
      <c r="X12" s="290">
        <v>0</v>
      </c>
      <c r="Y12" s="12">
        <v>1500</v>
      </c>
      <c r="Z12" s="15"/>
      <c r="AA12" s="18" t="s">
        <v>175</v>
      </c>
      <c r="AC12" s="11">
        <v>20</v>
      </c>
      <c r="AD12" s="10">
        <v>20</v>
      </c>
      <c r="AE12" s="12" t="s">
        <v>104</v>
      </c>
      <c r="AF12" s="12" t="s">
        <v>115</v>
      </c>
      <c r="AG12" s="15"/>
      <c r="AH12" s="18" t="s">
        <v>175</v>
      </c>
      <c r="AI12" s="19"/>
      <c r="AJ12" s="22" t="s">
        <v>245</v>
      </c>
      <c r="AK12" s="26" t="s">
        <v>245</v>
      </c>
      <c r="AL12" s="30" t="s">
        <v>245</v>
      </c>
      <c r="AM12" s="34" t="s">
        <v>245</v>
      </c>
      <c r="AN12" s="51"/>
      <c r="AO12" s="51"/>
      <c r="AP12" s="51"/>
      <c r="AQ12" s="51" t="s">
        <v>175</v>
      </c>
      <c r="AR12" s="51" t="s">
        <v>175</v>
      </c>
      <c r="AS12" s="51">
        <v>9.125</v>
      </c>
      <c r="AT12" s="51">
        <v>87.6</v>
      </c>
    </row>
    <row r="13" spans="1:49" ht="29.1" customHeight="1">
      <c r="A13" s="5" t="s">
        <v>20</v>
      </c>
      <c r="B13" s="293">
        <v>0</v>
      </c>
      <c r="C13" s="293" t="s">
        <v>409</v>
      </c>
      <c r="D13" s="293" t="s">
        <v>409</v>
      </c>
      <c r="E13" s="293" t="s">
        <v>409</v>
      </c>
      <c r="F13" s="293" t="s">
        <v>409</v>
      </c>
      <c r="G13" s="293" t="s">
        <v>409</v>
      </c>
      <c r="H13" s="293" t="s">
        <v>409</v>
      </c>
      <c r="I13" s="293" t="s">
        <v>409</v>
      </c>
      <c r="J13" s="295" t="s">
        <v>245</v>
      </c>
      <c r="K13" s="295" t="s">
        <v>245</v>
      </c>
      <c r="L13" s="295" t="s">
        <v>245</v>
      </c>
      <c r="M13" s="295" t="s">
        <v>245</v>
      </c>
      <c r="N13" s="295" t="s">
        <v>245</v>
      </c>
      <c r="O13" s="295" t="s">
        <v>245</v>
      </c>
      <c r="P13" s="295" t="s">
        <v>245</v>
      </c>
      <c r="Q13" s="290">
        <v>0</v>
      </c>
      <c r="R13" s="290">
        <v>0</v>
      </c>
      <c r="S13" s="290">
        <v>0</v>
      </c>
      <c r="T13" s="290">
        <v>0</v>
      </c>
      <c r="U13" s="290">
        <v>0</v>
      </c>
      <c r="V13" s="290">
        <v>0</v>
      </c>
      <c r="W13" s="290">
        <v>0</v>
      </c>
      <c r="X13" s="290">
        <v>0</v>
      </c>
      <c r="Y13" s="12">
        <v>1500</v>
      </c>
      <c r="Z13" s="15"/>
      <c r="AA13" s="18" t="s">
        <v>175</v>
      </c>
      <c r="AC13" s="11">
        <v>20</v>
      </c>
      <c r="AD13" s="10">
        <v>20</v>
      </c>
      <c r="AE13" s="12" t="s">
        <v>104</v>
      </c>
      <c r="AF13" s="12" t="s">
        <v>115</v>
      </c>
      <c r="AG13" s="15"/>
      <c r="AH13" s="18" t="s">
        <v>175</v>
      </c>
      <c r="AI13" s="19"/>
      <c r="AJ13" s="22" t="s">
        <v>245</v>
      </c>
      <c r="AK13" s="26" t="s">
        <v>245</v>
      </c>
      <c r="AL13" s="30" t="s">
        <v>245</v>
      </c>
      <c r="AM13" s="34" t="s">
        <v>245</v>
      </c>
      <c r="AN13" s="51"/>
      <c r="AO13" s="51"/>
      <c r="AP13" s="51"/>
      <c r="AQ13" s="51" t="s">
        <v>175</v>
      </c>
      <c r="AR13" s="51" t="s">
        <v>175</v>
      </c>
      <c r="AS13" s="51">
        <v>9.125</v>
      </c>
      <c r="AT13" s="51">
        <v>87.6</v>
      </c>
    </row>
    <row r="14" spans="1:49" ht="29.1" customHeight="1">
      <c r="A14" s="5" t="s">
        <v>13</v>
      </c>
      <c r="B14" s="293">
        <v>43.800000000000004</v>
      </c>
      <c r="C14" s="293" t="s">
        <v>409</v>
      </c>
      <c r="D14" s="293" t="s">
        <v>409</v>
      </c>
      <c r="E14" s="293" t="s">
        <v>409</v>
      </c>
      <c r="F14" s="293" t="s">
        <v>409</v>
      </c>
      <c r="G14" s="293" t="s">
        <v>409</v>
      </c>
      <c r="H14" s="293" t="s">
        <v>409</v>
      </c>
      <c r="I14" s="293" t="s">
        <v>409</v>
      </c>
      <c r="J14" s="295" t="s">
        <v>245</v>
      </c>
      <c r="K14" s="295" t="s">
        <v>245</v>
      </c>
      <c r="L14" s="295" t="s">
        <v>245</v>
      </c>
      <c r="M14" s="295" t="s">
        <v>245</v>
      </c>
      <c r="N14" s="295" t="s">
        <v>245</v>
      </c>
      <c r="O14" s="295" t="s">
        <v>245</v>
      </c>
      <c r="P14" s="295" t="s">
        <v>245</v>
      </c>
      <c r="Q14" s="290">
        <v>1</v>
      </c>
      <c r="R14" s="290">
        <v>1</v>
      </c>
      <c r="S14" s="290">
        <v>0</v>
      </c>
      <c r="T14" s="290">
        <v>0</v>
      </c>
      <c r="U14" s="290">
        <v>0</v>
      </c>
      <c r="V14" s="290">
        <v>0</v>
      </c>
      <c r="W14" s="290">
        <v>0</v>
      </c>
      <c r="X14" s="290">
        <v>0</v>
      </c>
      <c r="Y14" s="12">
        <v>1500</v>
      </c>
      <c r="Z14" s="15"/>
      <c r="AA14" s="18" t="s">
        <v>175</v>
      </c>
      <c r="AC14" s="11">
        <v>20</v>
      </c>
      <c r="AD14" s="10">
        <v>20</v>
      </c>
      <c r="AE14" s="12" t="s">
        <v>104</v>
      </c>
      <c r="AF14" s="12" t="s">
        <v>115</v>
      </c>
      <c r="AG14" s="15"/>
      <c r="AH14" s="18" t="s">
        <v>175</v>
      </c>
      <c r="AI14" s="19"/>
      <c r="AJ14" s="22" t="s">
        <v>245</v>
      </c>
      <c r="AK14" s="26" t="s">
        <v>245</v>
      </c>
      <c r="AL14" s="30" t="s">
        <v>245</v>
      </c>
      <c r="AM14" s="34" t="s">
        <v>245</v>
      </c>
      <c r="AN14" s="51"/>
      <c r="AO14" s="51"/>
      <c r="AP14" s="51"/>
      <c r="AQ14" s="51" t="s">
        <v>175</v>
      </c>
      <c r="AR14" s="51" t="s">
        <v>175</v>
      </c>
      <c r="AS14" s="51">
        <v>9.125</v>
      </c>
      <c r="AT14" s="51">
        <v>87.6</v>
      </c>
    </row>
    <row r="15" spans="1:49" ht="29.1" customHeight="1">
      <c r="A15" s="5" t="s">
        <v>4</v>
      </c>
      <c r="B15" s="293">
        <v>483.625</v>
      </c>
      <c r="C15" s="293" t="s">
        <v>409</v>
      </c>
      <c r="D15" s="293" t="s">
        <v>409</v>
      </c>
      <c r="E15" s="293" t="s">
        <v>409</v>
      </c>
      <c r="F15" s="293" t="s">
        <v>409</v>
      </c>
      <c r="G15" s="293" t="s">
        <v>409</v>
      </c>
      <c r="H15" s="293" t="s">
        <v>409</v>
      </c>
      <c r="I15" s="293" t="s">
        <v>409</v>
      </c>
      <c r="J15" s="295" t="s">
        <v>245</v>
      </c>
      <c r="K15" s="295" t="s">
        <v>245</v>
      </c>
      <c r="L15" s="295" t="s">
        <v>245</v>
      </c>
      <c r="M15" s="295" t="s">
        <v>245</v>
      </c>
      <c r="N15" s="295" t="s">
        <v>245</v>
      </c>
      <c r="O15" s="295" t="s">
        <v>245</v>
      </c>
      <c r="P15" s="295" t="s">
        <v>245</v>
      </c>
      <c r="Q15" s="290">
        <v>11</v>
      </c>
      <c r="R15" s="290">
        <v>8</v>
      </c>
      <c r="S15" s="290">
        <v>3</v>
      </c>
      <c r="T15" s="290">
        <v>0</v>
      </c>
      <c r="U15" s="290">
        <v>0</v>
      </c>
      <c r="V15" s="290">
        <v>0</v>
      </c>
      <c r="W15" s="290">
        <v>0</v>
      </c>
      <c r="X15" s="290">
        <v>0</v>
      </c>
      <c r="Y15" s="12">
        <v>1500</v>
      </c>
      <c r="Z15" s="15"/>
      <c r="AA15" s="18" t="s">
        <v>175</v>
      </c>
      <c r="AC15" s="11">
        <v>20</v>
      </c>
      <c r="AD15" s="10">
        <v>20</v>
      </c>
      <c r="AE15" s="12" t="s">
        <v>104</v>
      </c>
      <c r="AF15" s="12" t="s">
        <v>115</v>
      </c>
      <c r="AG15" s="15"/>
      <c r="AH15" s="18" t="s">
        <v>175</v>
      </c>
      <c r="AI15" s="19"/>
      <c r="AJ15" s="22" t="s">
        <v>245</v>
      </c>
      <c r="AK15" s="26" t="s">
        <v>245</v>
      </c>
      <c r="AL15" s="30" t="s">
        <v>245</v>
      </c>
      <c r="AM15" s="34" t="s">
        <v>245</v>
      </c>
      <c r="AN15" s="51"/>
      <c r="AO15" s="51"/>
      <c r="AP15" s="51"/>
      <c r="AQ15" s="51" t="s">
        <v>175</v>
      </c>
      <c r="AR15" s="51" t="s">
        <v>175</v>
      </c>
      <c r="AS15" s="51">
        <v>9.125</v>
      </c>
      <c r="AT15" s="51">
        <v>87.6</v>
      </c>
    </row>
    <row r="16" spans="1:49" ht="29.1" customHeight="1">
      <c r="A16" s="6" t="s">
        <v>0</v>
      </c>
      <c r="B16" s="293">
        <v>937.31999999999994</v>
      </c>
      <c r="C16" s="293" t="s">
        <v>409</v>
      </c>
      <c r="D16" s="293" t="s">
        <v>409</v>
      </c>
      <c r="E16" s="293" t="s">
        <v>409</v>
      </c>
      <c r="F16" s="293" t="s">
        <v>409</v>
      </c>
      <c r="G16" s="293" t="s">
        <v>409</v>
      </c>
      <c r="H16" s="293" t="s">
        <v>409</v>
      </c>
      <c r="I16" s="293" t="s">
        <v>409</v>
      </c>
      <c r="J16" s="295" t="s">
        <v>245</v>
      </c>
      <c r="K16" s="295" t="s">
        <v>245</v>
      </c>
      <c r="L16" s="295" t="s">
        <v>245</v>
      </c>
      <c r="M16" s="295" t="s">
        <v>245</v>
      </c>
      <c r="N16" s="295" t="s">
        <v>245</v>
      </c>
      <c r="O16" s="295" t="s">
        <v>245</v>
      </c>
      <c r="P16" s="295" t="s">
        <v>245</v>
      </c>
      <c r="Q16" s="290">
        <v>18</v>
      </c>
      <c r="R16" s="290">
        <v>10</v>
      </c>
      <c r="S16" s="290">
        <v>8</v>
      </c>
      <c r="T16" s="290">
        <v>0</v>
      </c>
      <c r="U16" s="290">
        <v>0</v>
      </c>
      <c r="V16" s="290">
        <v>0</v>
      </c>
      <c r="W16" s="290">
        <v>0</v>
      </c>
      <c r="X16" s="290">
        <v>0</v>
      </c>
      <c r="Y16" s="12">
        <v>1500</v>
      </c>
      <c r="Z16" s="15"/>
      <c r="AA16" s="18" t="s">
        <v>175</v>
      </c>
      <c r="AC16" s="11">
        <v>20</v>
      </c>
      <c r="AD16" s="10">
        <v>20</v>
      </c>
      <c r="AE16" s="12" t="s">
        <v>104</v>
      </c>
      <c r="AF16" s="12" t="s">
        <v>115</v>
      </c>
      <c r="AG16" s="15"/>
      <c r="AH16" s="18" t="s">
        <v>175</v>
      </c>
      <c r="AI16" s="19"/>
      <c r="AJ16" s="22" t="s">
        <v>245</v>
      </c>
      <c r="AK16" s="26" t="s">
        <v>245</v>
      </c>
      <c r="AL16" s="30" t="s">
        <v>245</v>
      </c>
      <c r="AM16" s="34" t="s">
        <v>245</v>
      </c>
      <c r="AN16" s="51"/>
      <c r="AO16" s="51"/>
      <c r="AP16" s="51"/>
      <c r="AQ16" s="51" t="s">
        <v>175</v>
      </c>
      <c r="AR16" s="51" t="s">
        <v>175</v>
      </c>
      <c r="AS16" s="51">
        <v>9.125</v>
      </c>
      <c r="AT16" s="51">
        <v>87.6</v>
      </c>
    </row>
    <row r="17" spans="1:46" ht="29.1" customHeight="1">
      <c r="A17" s="5" t="s">
        <v>15</v>
      </c>
      <c r="B17" s="293">
        <v>0</v>
      </c>
      <c r="C17" s="293" t="s">
        <v>409</v>
      </c>
      <c r="D17" s="293" t="s">
        <v>409</v>
      </c>
      <c r="E17" s="293" t="s">
        <v>409</v>
      </c>
      <c r="F17" s="293" t="s">
        <v>409</v>
      </c>
      <c r="G17" s="293" t="s">
        <v>409</v>
      </c>
      <c r="H17" s="293" t="s">
        <v>409</v>
      </c>
      <c r="I17" s="293" t="s">
        <v>409</v>
      </c>
      <c r="J17" s="295" t="s">
        <v>245</v>
      </c>
      <c r="K17" s="295" t="s">
        <v>245</v>
      </c>
      <c r="L17" s="295" t="s">
        <v>245</v>
      </c>
      <c r="M17" s="295" t="s">
        <v>245</v>
      </c>
      <c r="N17" s="295" t="s">
        <v>245</v>
      </c>
      <c r="O17" s="295" t="s">
        <v>245</v>
      </c>
      <c r="P17" s="295" t="s">
        <v>245</v>
      </c>
      <c r="Q17" s="290">
        <v>0</v>
      </c>
      <c r="R17" s="290">
        <v>0</v>
      </c>
      <c r="S17" s="290">
        <v>0</v>
      </c>
      <c r="T17" s="290">
        <v>0</v>
      </c>
      <c r="U17" s="290">
        <v>0</v>
      </c>
      <c r="V17" s="290">
        <v>0</v>
      </c>
      <c r="W17" s="290">
        <v>0</v>
      </c>
      <c r="X17" s="290">
        <v>0</v>
      </c>
      <c r="Y17" s="12">
        <v>1500</v>
      </c>
      <c r="Z17" s="15"/>
      <c r="AA17" s="18" t="s">
        <v>175</v>
      </c>
      <c r="AC17" s="11">
        <v>20</v>
      </c>
      <c r="AD17" s="10">
        <v>20</v>
      </c>
      <c r="AE17" s="12" t="s">
        <v>104</v>
      </c>
      <c r="AF17" s="12" t="s">
        <v>115</v>
      </c>
      <c r="AG17" s="15"/>
      <c r="AH17" s="18" t="s">
        <v>175</v>
      </c>
      <c r="AI17" s="19"/>
      <c r="AJ17" s="22" t="s">
        <v>245</v>
      </c>
      <c r="AK17" s="26" t="s">
        <v>245</v>
      </c>
      <c r="AL17" s="30" t="s">
        <v>245</v>
      </c>
      <c r="AM17" s="34" t="s">
        <v>245</v>
      </c>
      <c r="AN17" s="51"/>
      <c r="AO17" s="51"/>
      <c r="AP17" s="51"/>
      <c r="AQ17" s="51" t="s">
        <v>175</v>
      </c>
      <c r="AR17" s="51" t="s">
        <v>175</v>
      </c>
      <c r="AS17" s="51">
        <v>9.125</v>
      </c>
      <c r="AT17" s="51">
        <v>87.6</v>
      </c>
    </row>
    <row r="18" spans="1:46" ht="29.1" customHeight="1">
      <c r="A18" s="5" t="s">
        <v>21</v>
      </c>
      <c r="B18" s="293">
        <v>18.615000000000002</v>
      </c>
      <c r="C18" s="293" t="s">
        <v>409</v>
      </c>
      <c r="D18" s="293" t="s">
        <v>409</v>
      </c>
      <c r="E18" s="293" t="s">
        <v>409</v>
      </c>
      <c r="F18" s="293" t="s">
        <v>409</v>
      </c>
      <c r="G18" s="293" t="s">
        <v>409</v>
      </c>
      <c r="H18" s="293" t="s">
        <v>409</v>
      </c>
      <c r="I18" s="293" t="s">
        <v>409</v>
      </c>
      <c r="J18" s="295" t="s">
        <v>245</v>
      </c>
      <c r="K18" s="295" t="s">
        <v>245</v>
      </c>
      <c r="L18" s="295" t="s">
        <v>245</v>
      </c>
      <c r="M18" s="295" t="s">
        <v>245</v>
      </c>
      <c r="N18" s="295" t="s">
        <v>245</v>
      </c>
      <c r="O18" s="295" t="s">
        <v>245</v>
      </c>
      <c r="P18" s="295" t="s">
        <v>245</v>
      </c>
      <c r="Q18" s="290">
        <v>1</v>
      </c>
      <c r="R18" s="290">
        <v>1</v>
      </c>
      <c r="S18" s="290">
        <v>0</v>
      </c>
      <c r="T18" s="290">
        <v>0</v>
      </c>
      <c r="U18" s="290">
        <v>0</v>
      </c>
      <c r="V18" s="290">
        <v>0</v>
      </c>
      <c r="W18" s="290">
        <v>0</v>
      </c>
      <c r="X18" s="290">
        <v>0</v>
      </c>
      <c r="Y18" s="12">
        <v>1500</v>
      </c>
      <c r="Z18" s="15"/>
      <c r="AA18" s="18" t="s">
        <v>175</v>
      </c>
      <c r="AC18" s="11">
        <v>20</v>
      </c>
      <c r="AD18" s="10">
        <v>20</v>
      </c>
      <c r="AE18" s="12" t="s">
        <v>104</v>
      </c>
      <c r="AF18" s="12" t="s">
        <v>115</v>
      </c>
      <c r="AG18" s="15"/>
      <c r="AH18" s="18" t="s">
        <v>175</v>
      </c>
      <c r="AI18" s="19"/>
      <c r="AJ18" s="22" t="s">
        <v>245</v>
      </c>
      <c r="AK18" s="26" t="s">
        <v>245</v>
      </c>
      <c r="AL18" s="30" t="s">
        <v>245</v>
      </c>
      <c r="AM18" s="34" t="s">
        <v>245</v>
      </c>
      <c r="AN18" s="51"/>
      <c r="AO18" s="51"/>
      <c r="AP18" s="51"/>
      <c r="AQ18" s="51" t="s">
        <v>175</v>
      </c>
      <c r="AR18" s="51" t="s">
        <v>175</v>
      </c>
      <c r="AS18" s="51">
        <v>9.125</v>
      </c>
      <c r="AT18" s="51">
        <v>87.6</v>
      </c>
    </row>
    <row r="19" spans="1:46" ht="29.1" customHeight="1">
      <c r="A19" s="5" t="s">
        <v>10</v>
      </c>
      <c r="B19" s="293">
        <v>43.800000000000004</v>
      </c>
      <c r="C19" s="293" t="s">
        <v>409</v>
      </c>
      <c r="D19" s="293" t="s">
        <v>409</v>
      </c>
      <c r="E19" s="293" t="s">
        <v>409</v>
      </c>
      <c r="F19" s="293" t="s">
        <v>409</v>
      </c>
      <c r="G19" s="293" t="s">
        <v>409</v>
      </c>
      <c r="H19" s="293" t="s">
        <v>409</v>
      </c>
      <c r="I19" s="293" t="s">
        <v>409</v>
      </c>
      <c r="J19" s="295" t="s">
        <v>245</v>
      </c>
      <c r="K19" s="295" t="s">
        <v>245</v>
      </c>
      <c r="L19" s="295" t="s">
        <v>245</v>
      </c>
      <c r="M19" s="295" t="s">
        <v>245</v>
      </c>
      <c r="N19" s="295" t="s">
        <v>245</v>
      </c>
      <c r="O19" s="295" t="s">
        <v>245</v>
      </c>
      <c r="P19" s="295" t="s">
        <v>245</v>
      </c>
      <c r="Q19" s="290">
        <v>1</v>
      </c>
      <c r="R19" s="290">
        <v>1</v>
      </c>
      <c r="S19" s="290">
        <v>0</v>
      </c>
      <c r="T19" s="290">
        <v>0</v>
      </c>
      <c r="U19" s="290">
        <v>0</v>
      </c>
      <c r="V19" s="290">
        <v>0</v>
      </c>
      <c r="W19" s="290">
        <v>0</v>
      </c>
      <c r="X19" s="290">
        <v>0</v>
      </c>
      <c r="Y19" s="12">
        <v>1500</v>
      </c>
      <c r="Z19" s="15"/>
      <c r="AA19" s="18" t="s">
        <v>175</v>
      </c>
      <c r="AC19" s="11">
        <v>20</v>
      </c>
      <c r="AD19" s="10">
        <v>20</v>
      </c>
      <c r="AE19" s="12" t="s">
        <v>104</v>
      </c>
      <c r="AF19" s="12" t="s">
        <v>115</v>
      </c>
      <c r="AG19" s="15"/>
      <c r="AH19" s="18" t="s">
        <v>175</v>
      </c>
      <c r="AI19" s="19"/>
      <c r="AJ19" s="22" t="s">
        <v>245</v>
      </c>
      <c r="AK19" s="26" t="s">
        <v>245</v>
      </c>
      <c r="AL19" s="30" t="s">
        <v>245</v>
      </c>
      <c r="AM19" s="34" t="s">
        <v>245</v>
      </c>
      <c r="AN19" s="51"/>
      <c r="AO19" s="51"/>
      <c r="AP19" s="51"/>
      <c r="AQ19" s="51" t="s">
        <v>175</v>
      </c>
      <c r="AR19" s="51" t="s">
        <v>175</v>
      </c>
      <c r="AS19" s="51">
        <v>9.125</v>
      </c>
      <c r="AT19" s="51">
        <v>87.6</v>
      </c>
    </row>
    <row r="20" spans="1:46" ht="29.1" customHeight="1">
      <c r="A20" s="5" t="s">
        <v>2</v>
      </c>
      <c r="B20" s="293">
        <v>82.125</v>
      </c>
      <c r="C20" s="293" t="s">
        <v>409</v>
      </c>
      <c r="D20" s="293" t="s">
        <v>409</v>
      </c>
      <c r="E20" s="293" t="s">
        <v>409</v>
      </c>
      <c r="F20" s="293" t="s">
        <v>409</v>
      </c>
      <c r="G20" s="293" t="s">
        <v>409</v>
      </c>
      <c r="H20" s="293" t="s">
        <v>409</v>
      </c>
      <c r="I20" s="293" t="s">
        <v>409</v>
      </c>
      <c r="J20" s="295" t="s">
        <v>245</v>
      </c>
      <c r="K20" s="295" t="s">
        <v>245</v>
      </c>
      <c r="L20" s="295" t="s">
        <v>245</v>
      </c>
      <c r="M20" s="295" t="s">
        <v>245</v>
      </c>
      <c r="N20" s="295" t="s">
        <v>245</v>
      </c>
      <c r="O20" s="295" t="s">
        <v>245</v>
      </c>
      <c r="P20" s="295" t="s">
        <v>245</v>
      </c>
      <c r="Q20" s="290">
        <v>3</v>
      </c>
      <c r="R20" s="290">
        <v>3</v>
      </c>
      <c r="S20" s="290">
        <v>0</v>
      </c>
      <c r="T20" s="290">
        <v>0</v>
      </c>
      <c r="U20" s="290">
        <v>0</v>
      </c>
      <c r="V20" s="290">
        <v>0</v>
      </c>
      <c r="W20" s="290">
        <v>0</v>
      </c>
      <c r="X20" s="290">
        <v>0</v>
      </c>
      <c r="Y20" s="12">
        <v>1500</v>
      </c>
      <c r="Z20" s="15"/>
      <c r="AA20" s="18" t="s">
        <v>175</v>
      </c>
      <c r="AC20" s="11">
        <v>20</v>
      </c>
      <c r="AD20" s="10">
        <v>20</v>
      </c>
      <c r="AE20" s="12" t="s">
        <v>104</v>
      </c>
      <c r="AF20" s="12" t="s">
        <v>115</v>
      </c>
      <c r="AG20" s="15"/>
      <c r="AH20" s="18" t="s">
        <v>175</v>
      </c>
      <c r="AI20" s="19"/>
      <c r="AJ20" s="22" t="s">
        <v>245</v>
      </c>
      <c r="AK20" s="26" t="s">
        <v>245</v>
      </c>
      <c r="AL20" s="30" t="s">
        <v>245</v>
      </c>
      <c r="AM20" s="34" t="s">
        <v>245</v>
      </c>
      <c r="AN20" s="51"/>
      <c r="AO20" s="51"/>
      <c r="AP20" s="51"/>
      <c r="AQ20" s="51" t="s">
        <v>175</v>
      </c>
      <c r="AR20" s="51" t="s">
        <v>175</v>
      </c>
      <c r="AS20" s="51">
        <v>9.125</v>
      </c>
      <c r="AT20" s="51">
        <v>87.6</v>
      </c>
    </row>
    <row r="21" spans="1:46" ht="29.1" customHeight="1">
      <c r="A21" s="5" t="s">
        <v>23</v>
      </c>
      <c r="B21" s="293">
        <v>27.375</v>
      </c>
      <c r="C21" s="293" t="s">
        <v>409</v>
      </c>
      <c r="D21" s="293" t="s">
        <v>409</v>
      </c>
      <c r="E21" s="293" t="s">
        <v>409</v>
      </c>
      <c r="F21" s="293" t="s">
        <v>409</v>
      </c>
      <c r="G21" s="293" t="s">
        <v>409</v>
      </c>
      <c r="H21" s="293" t="s">
        <v>409</v>
      </c>
      <c r="I21" s="293" t="s">
        <v>409</v>
      </c>
      <c r="J21" s="295" t="s">
        <v>245</v>
      </c>
      <c r="K21" s="295" t="s">
        <v>245</v>
      </c>
      <c r="L21" s="295" t="s">
        <v>245</v>
      </c>
      <c r="M21" s="295" t="s">
        <v>245</v>
      </c>
      <c r="N21" s="295" t="s">
        <v>245</v>
      </c>
      <c r="O21" s="295" t="s">
        <v>245</v>
      </c>
      <c r="P21" s="295" t="s">
        <v>245</v>
      </c>
      <c r="Q21" s="290">
        <v>1</v>
      </c>
      <c r="R21" s="290">
        <v>1</v>
      </c>
      <c r="S21" s="290">
        <v>0</v>
      </c>
      <c r="T21" s="290">
        <v>0</v>
      </c>
      <c r="U21" s="290">
        <v>0</v>
      </c>
      <c r="V21" s="290">
        <v>0</v>
      </c>
      <c r="W21" s="290">
        <v>0</v>
      </c>
      <c r="X21" s="290">
        <v>0</v>
      </c>
      <c r="Y21" s="12">
        <v>1500</v>
      </c>
      <c r="Z21" s="15"/>
      <c r="AA21" s="18" t="s">
        <v>175</v>
      </c>
      <c r="AC21" s="11">
        <v>20</v>
      </c>
      <c r="AD21" s="10">
        <v>20</v>
      </c>
      <c r="AE21" s="12" t="s">
        <v>104</v>
      </c>
      <c r="AF21" s="12" t="s">
        <v>115</v>
      </c>
      <c r="AG21" s="15"/>
      <c r="AH21" s="18" t="s">
        <v>175</v>
      </c>
      <c r="AI21" s="19"/>
      <c r="AJ21" s="22" t="s">
        <v>245</v>
      </c>
      <c r="AK21" s="26" t="s">
        <v>245</v>
      </c>
      <c r="AL21" s="30" t="s">
        <v>245</v>
      </c>
      <c r="AM21" s="34" t="s">
        <v>245</v>
      </c>
      <c r="AN21" s="51"/>
      <c r="AO21" s="51"/>
      <c r="AP21" s="51"/>
      <c r="AQ21" s="51" t="s">
        <v>175</v>
      </c>
      <c r="AR21" s="51" t="s">
        <v>175</v>
      </c>
      <c r="AS21" s="51">
        <v>9.125</v>
      </c>
      <c r="AT21" s="51">
        <v>87.6</v>
      </c>
    </row>
    <row r="22" spans="1:46" ht="29.1" customHeight="1">
      <c r="A22" s="5" t="s">
        <v>17</v>
      </c>
      <c r="B22" s="293">
        <v>0</v>
      </c>
      <c r="C22" s="293" t="s">
        <v>409</v>
      </c>
      <c r="D22" s="293" t="s">
        <v>409</v>
      </c>
      <c r="E22" s="293" t="s">
        <v>409</v>
      </c>
      <c r="F22" s="293" t="s">
        <v>409</v>
      </c>
      <c r="G22" s="293" t="s">
        <v>409</v>
      </c>
      <c r="H22" s="293" t="s">
        <v>409</v>
      </c>
      <c r="I22" s="293" t="s">
        <v>409</v>
      </c>
      <c r="J22" s="295" t="s">
        <v>245</v>
      </c>
      <c r="K22" s="295" t="s">
        <v>245</v>
      </c>
      <c r="L22" s="295" t="s">
        <v>245</v>
      </c>
      <c r="M22" s="295" t="s">
        <v>245</v>
      </c>
      <c r="N22" s="295" t="s">
        <v>245</v>
      </c>
      <c r="O22" s="295" t="s">
        <v>245</v>
      </c>
      <c r="P22" s="295" t="s">
        <v>245</v>
      </c>
      <c r="Q22" s="290">
        <v>0</v>
      </c>
      <c r="R22" s="290">
        <v>0</v>
      </c>
      <c r="S22" s="290">
        <v>0</v>
      </c>
      <c r="T22" s="290">
        <v>0</v>
      </c>
      <c r="U22" s="290">
        <v>0</v>
      </c>
      <c r="V22" s="290">
        <v>0</v>
      </c>
      <c r="W22" s="290">
        <v>0</v>
      </c>
      <c r="X22" s="290">
        <v>0</v>
      </c>
      <c r="Y22" s="12">
        <v>1500</v>
      </c>
      <c r="Z22" s="15"/>
      <c r="AA22" s="18" t="s">
        <v>175</v>
      </c>
      <c r="AC22" s="11">
        <v>20</v>
      </c>
      <c r="AD22" s="10">
        <v>20</v>
      </c>
      <c r="AE22" s="12" t="s">
        <v>104</v>
      </c>
      <c r="AF22" s="12" t="s">
        <v>115</v>
      </c>
      <c r="AG22" s="15"/>
      <c r="AH22" s="18" t="s">
        <v>175</v>
      </c>
      <c r="AI22" s="19"/>
      <c r="AJ22" s="22" t="s">
        <v>245</v>
      </c>
      <c r="AK22" s="26" t="s">
        <v>245</v>
      </c>
      <c r="AL22" s="30" t="s">
        <v>245</v>
      </c>
      <c r="AM22" s="34" t="s">
        <v>245</v>
      </c>
      <c r="AN22" s="51"/>
      <c r="AO22" s="51"/>
      <c r="AP22" s="51"/>
      <c r="AQ22" s="51" t="s">
        <v>175</v>
      </c>
      <c r="AR22" s="51" t="s">
        <v>175</v>
      </c>
      <c r="AS22" s="51">
        <v>9.125</v>
      </c>
      <c r="AT22" s="51">
        <v>87.6</v>
      </c>
    </row>
    <row r="23" spans="1:46" ht="29.1" customHeight="1">
      <c r="A23" s="5" t="s">
        <v>24</v>
      </c>
      <c r="B23" s="293">
        <v>0</v>
      </c>
      <c r="C23" s="293" t="s">
        <v>409</v>
      </c>
      <c r="D23" s="293" t="s">
        <v>409</v>
      </c>
      <c r="E23" s="293" t="s">
        <v>409</v>
      </c>
      <c r="F23" s="293" t="s">
        <v>409</v>
      </c>
      <c r="G23" s="293" t="s">
        <v>409</v>
      </c>
      <c r="H23" s="293" t="s">
        <v>409</v>
      </c>
      <c r="I23" s="293" t="s">
        <v>409</v>
      </c>
      <c r="J23" s="295" t="s">
        <v>245</v>
      </c>
      <c r="K23" s="295" t="s">
        <v>245</v>
      </c>
      <c r="L23" s="295" t="s">
        <v>245</v>
      </c>
      <c r="M23" s="295" t="s">
        <v>245</v>
      </c>
      <c r="N23" s="295" t="s">
        <v>245</v>
      </c>
      <c r="O23" s="295" t="s">
        <v>245</v>
      </c>
      <c r="P23" s="295" t="s">
        <v>245</v>
      </c>
      <c r="Q23" s="290">
        <v>0</v>
      </c>
      <c r="R23" s="290">
        <v>0</v>
      </c>
      <c r="S23" s="290">
        <v>0</v>
      </c>
      <c r="T23" s="290">
        <v>0</v>
      </c>
      <c r="U23" s="290">
        <v>0</v>
      </c>
      <c r="V23" s="290">
        <v>0</v>
      </c>
      <c r="W23" s="290">
        <v>0</v>
      </c>
      <c r="X23" s="290">
        <v>0</v>
      </c>
      <c r="Y23" s="12">
        <v>1500</v>
      </c>
      <c r="Z23" s="15"/>
      <c r="AA23" s="18" t="s">
        <v>175</v>
      </c>
      <c r="AC23" s="11">
        <v>20</v>
      </c>
      <c r="AD23" s="10">
        <v>20</v>
      </c>
      <c r="AE23" s="12" t="s">
        <v>104</v>
      </c>
      <c r="AF23" s="12" t="s">
        <v>115</v>
      </c>
      <c r="AG23" s="15"/>
      <c r="AH23" s="18" t="s">
        <v>175</v>
      </c>
      <c r="AI23" s="19"/>
      <c r="AJ23" s="22" t="s">
        <v>245</v>
      </c>
      <c r="AK23" s="26" t="s">
        <v>245</v>
      </c>
      <c r="AL23" s="30" t="s">
        <v>245</v>
      </c>
      <c r="AM23" s="34" t="s">
        <v>245</v>
      </c>
      <c r="AN23" s="51"/>
      <c r="AO23" s="51"/>
      <c r="AP23" s="51"/>
      <c r="AQ23" s="51" t="s">
        <v>175</v>
      </c>
      <c r="AR23" s="51" t="s">
        <v>175</v>
      </c>
      <c r="AS23" s="51">
        <v>9.125</v>
      </c>
      <c r="AT23" s="51">
        <v>87.6</v>
      </c>
    </row>
    <row r="24" spans="1:46" ht="29.1" customHeight="1">
      <c r="A24" s="5" t="s">
        <v>27</v>
      </c>
      <c r="B24" s="293">
        <v>0</v>
      </c>
      <c r="C24" s="293" t="s">
        <v>409</v>
      </c>
      <c r="D24" s="293" t="s">
        <v>409</v>
      </c>
      <c r="E24" s="293" t="s">
        <v>409</v>
      </c>
      <c r="F24" s="293" t="s">
        <v>409</v>
      </c>
      <c r="G24" s="293" t="s">
        <v>409</v>
      </c>
      <c r="H24" s="293" t="s">
        <v>409</v>
      </c>
      <c r="I24" s="293" t="s">
        <v>409</v>
      </c>
      <c r="J24" s="295" t="s">
        <v>245</v>
      </c>
      <c r="K24" s="295" t="s">
        <v>245</v>
      </c>
      <c r="L24" s="295" t="s">
        <v>245</v>
      </c>
      <c r="M24" s="295" t="s">
        <v>245</v>
      </c>
      <c r="N24" s="295" t="s">
        <v>245</v>
      </c>
      <c r="O24" s="295" t="s">
        <v>245</v>
      </c>
      <c r="P24" s="295" t="s">
        <v>245</v>
      </c>
      <c r="Q24" s="290">
        <v>0</v>
      </c>
      <c r="R24" s="290">
        <v>0</v>
      </c>
      <c r="S24" s="290">
        <v>0</v>
      </c>
      <c r="T24" s="290">
        <v>0</v>
      </c>
      <c r="U24" s="290">
        <v>0</v>
      </c>
      <c r="V24" s="290">
        <v>0</v>
      </c>
      <c r="W24" s="290">
        <v>0</v>
      </c>
      <c r="X24" s="290">
        <v>0</v>
      </c>
      <c r="Y24" s="12">
        <v>1500</v>
      </c>
      <c r="Z24" s="15"/>
      <c r="AA24" s="18" t="s">
        <v>175</v>
      </c>
      <c r="AC24" s="11">
        <v>20</v>
      </c>
      <c r="AD24" s="10">
        <v>20</v>
      </c>
      <c r="AE24" s="12" t="s">
        <v>104</v>
      </c>
      <c r="AF24" s="12" t="s">
        <v>115</v>
      </c>
      <c r="AG24" s="15"/>
      <c r="AH24" s="18" t="s">
        <v>175</v>
      </c>
      <c r="AI24" s="19"/>
      <c r="AJ24" s="22" t="s">
        <v>245</v>
      </c>
      <c r="AK24" s="26" t="s">
        <v>245</v>
      </c>
      <c r="AL24" s="30" t="s">
        <v>245</v>
      </c>
      <c r="AM24" s="34" t="s">
        <v>245</v>
      </c>
      <c r="AN24" s="51"/>
      <c r="AO24" s="51"/>
      <c r="AP24" s="51"/>
      <c r="AQ24" s="51" t="s">
        <v>175</v>
      </c>
      <c r="AR24" s="51" t="s">
        <v>175</v>
      </c>
      <c r="AS24" s="51">
        <v>9.125</v>
      </c>
      <c r="AT24" s="51">
        <v>87.6</v>
      </c>
    </row>
    <row r="25" spans="1:46" ht="29.1" customHeight="1">
      <c r="A25" s="5" t="s">
        <v>8</v>
      </c>
      <c r="B25" s="293">
        <v>107.675</v>
      </c>
      <c r="C25" s="293" t="s">
        <v>409</v>
      </c>
      <c r="D25" s="293" t="s">
        <v>409</v>
      </c>
      <c r="E25" s="293" t="s">
        <v>409</v>
      </c>
      <c r="F25" s="293" t="s">
        <v>409</v>
      </c>
      <c r="G25" s="293" t="s">
        <v>409</v>
      </c>
      <c r="H25" s="293" t="s">
        <v>409</v>
      </c>
      <c r="I25" s="293" t="s">
        <v>409</v>
      </c>
      <c r="J25" s="295" t="s">
        <v>245</v>
      </c>
      <c r="K25" s="295" t="s">
        <v>245</v>
      </c>
      <c r="L25" s="295" t="s">
        <v>245</v>
      </c>
      <c r="M25" s="295" t="s">
        <v>245</v>
      </c>
      <c r="N25" s="295" t="s">
        <v>245</v>
      </c>
      <c r="O25" s="295" t="s">
        <v>245</v>
      </c>
      <c r="P25" s="295" t="s">
        <v>245</v>
      </c>
      <c r="Q25" s="290">
        <v>3</v>
      </c>
      <c r="R25" s="290">
        <v>3</v>
      </c>
      <c r="S25" s="290">
        <v>0</v>
      </c>
      <c r="T25" s="290">
        <v>0</v>
      </c>
      <c r="U25" s="290">
        <v>0</v>
      </c>
      <c r="V25" s="290">
        <v>0</v>
      </c>
      <c r="W25" s="290">
        <v>0</v>
      </c>
      <c r="X25" s="290">
        <v>0</v>
      </c>
      <c r="Y25" s="12">
        <v>1500</v>
      </c>
      <c r="Z25" s="15"/>
      <c r="AA25" s="18" t="s">
        <v>175</v>
      </c>
      <c r="AC25" s="11">
        <v>20</v>
      </c>
      <c r="AD25" s="10">
        <v>20</v>
      </c>
      <c r="AE25" s="12" t="s">
        <v>104</v>
      </c>
      <c r="AF25" s="12" t="s">
        <v>115</v>
      </c>
      <c r="AG25" s="15"/>
      <c r="AH25" s="18" t="s">
        <v>175</v>
      </c>
      <c r="AI25" s="19"/>
      <c r="AJ25" s="22" t="s">
        <v>245</v>
      </c>
      <c r="AK25" s="26" t="s">
        <v>245</v>
      </c>
      <c r="AL25" s="30" t="s">
        <v>245</v>
      </c>
      <c r="AM25" s="34" t="s">
        <v>245</v>
      </c>
      <c r="AN25" s="51"/>
      <c r="AO25" s="51"/>
      <c r="AP25" s="51"/>
      <c r="AQ25" s="51" t="s">
        <v>175</v>
      </c>
      <c r="AR25" s="51" t="s">
        <v>175</v>
      </c>
      <c r="AS25" s="51">
        <v>9.125</v>
      </c>
      <c r="AT25" s="51">
        <v>87.6</v>
      </c>
    </row>
    <row r="26" spans="1:46" ht="29.1" customHeight="1">
      <c r="A26" s="5" t="s">
        <v>11</v>
      </c>
      <c r="B26" s="293">
        <v>115.34</v>
      </c>
      <c r="C26" s="293" t="s">
        <v>409</v>
      </c>
      <c r="D26" s="293" t="s">
        <v>409</v>
      </c>
      <c r="E26" s="293" t="s">
        <v>409</v>
      </c>
      <c r="F26" s="293" t="s">
        <v>409</v>
      </c>
      <c r="G26" s="293" t="s">
        <v>409</v>
      </c>
      <c r="H26" s="293" t="s">
        <v>409</v>
      </c>
      <c r="I26" s="293" t="s">
        <v>409</v>
      </c>
      <c r="J26" s="295" t="s">
        <v>245</v>
      </c>
      <c r="K26" s="295" t="s">
        <v>245</v>
      </c>
      <c r="L26" s="295" t="s">
        <v>245</v>
      </c>
      <c r="M26" s="295" t="s">
        <v>245</v>
      </c>
      <c r="N26" s="295" t="s">
        <v>245</v>
      </c>
      <c r="O26" s="295" t="s">
        <v>245</v>
      </c>
      <c r="P26" s="295" t="s">
        <v>245</v>
      </c>
      <c r="Q26" s="290">
        <v>3</v>
      </c>
      <c r="R26" s="290">
        <v>3</v>
      </c>
      <c r="S26" s="290">
        <v>0</v>
      </c>
      <c r="T26" s="290">
        <v>0</v>
      </c>
      <c r="U26" s="290">
        <v>0</v>
      </c>
      <c r="V26" s="290">
        <v>0</v>
      </c>
      <c r="W26" s="290">
        <v>0</v>
      </c>
      <c r="X26" s="290">
        <v>0</v>
      </c>
      <c r="Y26" s="12">
        <v>1500</v>
      </c>
      <c r="Z26" s="15"/>
      <c r="AA26" s="18" t="s">
        <v>175</v>
      </c>
      <c r="AC26" s="11">
        <v>20</v>
      </c>
      <c r="AD26" s="10">
        <v>20</v>
      </c>
      <c r="AE26" s="12" t="s">
        <v>104</v>
      </c>
      <c r="AF26" s="12" t="s">
        <v>115</v>
      </c>
      <c r="AG26" s="15"/>
      <c r="AH26" s="18" t="s">
        <v>175</v>
      </c>
      <c r="AI26" s="19"/>
      <c r="AJ26" s="22" t="s">
        <v>245</v>
      </c>
      <c r="AK26" s="26" t="s">
        <v>245</v>
      </c>
      <c r="AL26" s="30" t="s">
        <v>245</v>
      </c>
      <c r="AM26" s="34" t="s">
        <v>245</v>
      </c>
      <c r="AN26" s="51"/>
      <c r="AO26" s="51"/>
      <c r="AP26" s="51"/>
      <c r="AQ26" s="51" t="s">
        <v>175</v>
      </c>
      <c r="AR26" s="51" t="s">
        <v>175</v>
      </c>
      <c r="AS26" s="51">
        <v>9.125</v>
      </c>
      <c r="AT26" s="51">
        <v>87.6</v>
      </c>
    </row>
    <row r="27" spans="1:46" ht="29.1" customHeight="1">
      <c r="A27" s="5" t="s">
        <v>14</v>
      </c>
      <c r="B27" s="293">
        <v>0</v>
      </c>
      <c r="C27" s="293" t="s">
        <v>409</v>
      </c>
      <c r="D27" s="293" t="s">
        <v>409</v>
      </c>
      <c r="E27" s="293" t="s">
        <v>409</v>
      </c>
      <c r="F27" s="293" t="s">
        <v>409</v>
      </c>
      <c r="G27" s="293" t="s">
        <v>409</v>
      </c>
      <c r="H27" s="293" t="s">
        <v>409</v>
      </c>
      <c r="I27" s="293" t="s">
        <v>409</v>
      </c>
      <c r="J27" s="295" t="s">
        <v>245</v>
      </c>
      <c r="K27" s="295" t="s">
        <v>245</v>
      </c>
      <c r="L27" s="295" t="s">
        <v>245</v>
      </c>
      <c r="M27" s="295" t="s">
        <v>245</v>
      </c>
      <c r="N27" s="295" t="s">
        <v>245</v>
      </c>
      <c r="O27" s="295" t="s">
        <v>245</v>
      </c>
      <c r="P27" s="295" t="s">
        <v>245</v>
      </c>
      <c r="Q27" s="290">
        <v>0</v>
      </c>
      <c r="R27" s="290">
        <v>0</v>
      </c>
      <c r="S27" s="290">
        <v>0</v>
      </c>
      <c r="T27" s="290">
        <v>0</v>
      </c>
      <c r="U27" s="290">
        <v>0</v>
      </c>
      <c r="V27" s="290">
        <v>0</v>
      </c>
      <c r="W27" s="290">
        <v>0</v>
      </c>
      <c r="X27" s="290">
        <v>0</v>
      </c>
      <c r="Y27" s="12">
        <v>1500</v>
      </c>
      <c r="Z27" s="15"/>
      <c r="AA27" s="18" t="s">
        <v>175</v>
      </c>
      <c r="AC27" s="11">
        <v>20</v>
      </c>
      <c r="AD27" s="10">
        <v>20</v>
      </c>
      <c r="AE27" s="12" t="s">
        <v>104</v>
      </c>
      <c r="AF27" s="12" t="s">
        <v>115</v>
      </c>
      <c r="AG27" s="15"/>
      <c r="AH27" s="18" t="s">
        <v>175</v>
      </c>
      <c r="AI27" s="19"/>
      <c r="AJ27" s="22" t="s">
        <v>245</v>
      </c>
      <c r="AK27" s="26" t="s">
        <v>245</v>
      </c>
      <c r="AL27" s="30" t="s">
        <v>245</v>
      </c>
      <c r="AM27" s="34" t="s">
        <v>245</v>
      </c>
      <c r="AN27" s="51"/>
      <c r="AO27" s="51"/>
      <c r="AP27" s="51"/>
      <c r="AQ27" s="51" t="s">
        <v>175</v>
      </c>
      <c r="AR27" s="51" t="s">
        <v>175</v>
      </c>
      <c r="AS27" s="51">
        <v>9.125</v>
      </c>
      <c r="AT27" s="51">
        <v>87.6</v>
      </c>
    </row>
    <row r="28" spans="1:46" ht="29.1" customHeight="1">
      <c r="A28" s="5" t="s">
        <v>12</v>
      </c>
      <c r="B28" s="293">
        <v>58.4</v>
      </c>
      <c r="C28" s="293" t="s">
        <v>409</v>
      </c>
      <c r="D28" s="293" t="s">
        <v>409</v>
      </c>
      <c r="E28" s="293" t="s">
        <v>409</v>
      </c>
      <c r="F28" s="293" t="s">
        <v>409</v>
      </c>
      <c r="G28" s="293" t="s">
        <v>409</v>
      </c>
      <c r="H28" s="293" t="s">
        <v>409</v>
      </c>
      <c r="I28" s="293" t="s">
        <v>409</v>
      </c>
      <c r="J28" s="295" t="s">
        <v>245</v>
      </c>
      <c r="K28" s="295" t="s">
        <v>245</v>
      </c>
      <c r="L28" s="295" t="s">
        <v>245</v>
      </c>
      <c r="M28" s="295" t="s">
        <v>245</v>
      </c>
      <c r="N28" s="295" t="s">
        <v>245</v>
      </c>
      <c r="O28" s="295" t="s">
        <v>245</v>
      </c>
      <c r="P28" s="295" t="s">
        <v>245</v>
      </c>
      <c r="Q28" s="290">
        <v>2</v>
      </c>
      <c r="R28" s="290">
        <v>2</v>
      </c>
      <c r="S28" s="290">
        <v>0</v>
      </c>
      <c r="T28" s="290">
        <v>0</v>
      </c>
      <c r="U28" s="290">
        <v>0</v>
      </c>
      <c r="V28" s="290">
        <v>0</v>
      </c>
      <c r="W28" s="290">
        <v>0</v>
      </c>
      <c r="X28" s="290">
        <v>0</v>
      </c>
      <c r="Y28" s="12">
        <v>1500</v>
      </c>
      <c r="Z28" s="15"/>
      <c r="AA28" s="18" t="s">
        <v>175</v>
      </c>
      <c r="AC28" s="11">
        <v>20</v>
      </c>
      <c r="AD28" s="10">
        <v>20</v>
      </c>
      <c r="AE28" s="12" t="s">
        <v>104</v>
      </c>
      <c r="AF28" s="12" t="s">
        <v>115</v>
      </c>
      <c r="AG28" s="15"/>
      <c r="AH28" s="18" t="s">
        <v>175</v>
      </c>
      <c r="AI28" s="19"/>
      <c r="AJ28" s="22" t="s">
        <v>245</v>
      </c>
      <c r="AK28" s="26" t="s">
        <v>245</v>
      </c>
      <c r="AL28" s="30" t="s">
        <v>245</v>
      </c>
      <c r="AM28" s="34" t="s">
        <v>245</v>
      </c>
      <c r="AN28" s="51"/>
      <c r="AO28" s="51"/>
      <c r="AP28" s="51"/>
      <c r="AQ28" s="51" t="s">
        <v>175</v>
      </c>
      <c r="AR28" s="51" t="s">
        <v>175</v>
      </c>
      <c r="AS28" s="51">
        <v>9.125</v>
      </c>
      <c r="AT28" s="51">
        <v>87.6</v>
      </c>
    </row>
    <row r="29" spans="1:46" ht="29.1" customHeight="1">
      <c r="A29" s="5" t="s">
        <v>25</v>
      </c>
      <c r="B29" s="293">
        <v>87.600000000000009</v>
      </c>
      <c r="C29" s="293" t="s">
        <v>409</v>
      </c>
      <c r="D29" s="293" t="s">
        <v>409</v>
      </c>
      <c r="E29" s="293" t="s">
        <v>409</v>
      </c>
      <c r="F29" s="293" t="s">
        <v>409</v>
      </c>
      <c r="G29" s="293" t="s">
        <v>409</v>
      </c>
      <c r="H29" s="293" t="s">
        <v>409</v>
      </c>
      <c r="I29" s="293" t="s">
        <v>409</v>
      </c>
      <c r="J29" s="295" t="s">
        <v>245</v>
      </c>
      <c r="K29" s="295" t="s">
        <v>245</v>
      </c>
      <c r="L29" s="295" t="s">
        <v>245</v>
      </c>
      <c r="M29" s="295" t="s">
        <v>245</v>
      </c>
      <c r="N29" s="295" t="s">
        <v>245</v>
      </c>
      <c r="O29" s="295" t="s">
        <v>245</v>
      </c>
      <c r="P29" s="295" t="s">
        <v>245</v>
      </c>
      <c r="Q29" s="290">
        <v>2</v>
      </c>
      <c r="R29" s="290">
        <v>2</v>
      </c>
      <c r="S29" s="290">
        <v>0</v>
      </c>
      <c r="T29" s="290">
        <v>0</v>
      </c>
      <c r="U29" s="290">
        <v>0</v>
      </c>
      <c r="V29" s="290">
        <v>0</v>
      </c>
      <c r="W29" s="290">
        <v>0</v>
      </c>
      <c r="X29" s="290">
        <v>0</v>
      </c>
      <c r="Y29" s="12">
        <v>1500</v>
      </c>
      <c r="Z29" s="15"/>
      <c r="AA29" s="18" t="s">
        <v>175</v>
      </c>
      <c r="AC29" s="11">
        <v>20</v>
      </c>
      <c r="AD29" s="10">
        <v>20</v>
      </c>
      <c r="AE29" s="12" t="s">
        <v>104</v>
      </c>
      <c r="AF29" s="12" t="s">
        <v>115</v>
      </c>
      <c r="AG29" s="15"/>
      <c r="AH29" s="18" t="s">
        <v>175</v>
      </c>
      <c r="AI29" s="19"/>
      <c r="AJ29" s="22" t="s">
        <v>245</v>
      </c>
      <c r="AK29" s="26" t="s">
        <v>245</v>
      </c>
      <c r="AL29" s="30" t="s">
        <v>245</v>
      </c>
      <c r="AM29" s="34" t="s">
        <v>245</v>
      </c>
      <c r="AN29" s="51"/>
      <c r="AO29" s="51"/>
      <c r="AP29" s="51"/>
      <c r="AQ29" s="51" t="s">
        <v>175</v>
      </c>
      <c r="AR29" s="51" t="s">
        <v>175</v>
      </c>
      <c r="AS29" s="51">
        <v>9.125</v>
      </c>
      <c r="AT29" s="51">
        <v>87.6</v>
      </c>
    </row>
    <row r="30" spans="1:46" ht="29.1" customHeight="1">
      <c r="A30" s="5" t="s">
        <v>26</v>
      </c>
      <c r="B30" s="293">
        <v>74.825000000000003</v>
      </c>
      <c r="C30" s="293" t="s">
        <v>409</v>
      </c>
      <c r="D30" s="293" t="s">
        <v>409</v>
      </c>
      <c r="E30" s="293" t="s">
        <v>409</v>
      </c>
      <c r="F30" s="293" t="s">
        <v>409</v>
      </c>
      <c r="G30" s="293" t="s">
        <v>409</v>
      </c>
      <c r="H30" s="293" t="s">
        <v>409</v>
      </c>
      <c r="I30" s="293" t="s">
        <v>409</v>
      </c>
      <c r="J30" s="295" t="s">
        <v>245</v>
      </c>
      <c r="K30" s="295" t="s">
        <v>245</v>
      </c>
      <c r="L30" s="295" t="s">
        <v>245</v>
      </c>
      <c r="M30" s="295" t="s">
        <v>245</v>
      </c>
      <c r="N30" s="295" t="s">
        <v>245</v>
      </c>
      <c r="O30" s="295" t="s">
        <v>245</v>
      </c>
      <c r="P30" s="295" t="s">
        <v>245</v>
      </c>
      <c r="Q30" s="290">
        <v>2</v>
      </c>
      <c r="R30" s="290">
        <v>2</v>
      </c>
      <c r="S30" s="290">
        <v>0</v>
      </c>
      <c r="T30" s="290">
        <v>0</v>
      </c>
      <c r="U30" s="290">
        <v>0</v>
      </c>
      <c r="V30" s="290">
        <v>0</v>
      </c>
      <c r="W30" s="290">
        <v>0</v>
      </c>
      <c r="X30" s="290">
        <v>0</v>
      </c>
      <c r="Y30" s="12">
        <v>1500</v>
      </c>
      <c r="Z30" s="15"/>
      <c r="AA30" s="18" t="s">
        <v>175</v>
      </c>
      <c r="AC30" s="11">
        <v>20</v>
      </c>
      <c r="AD30" s="10">
        <v>20</v>
      </c>
      <c r="AE30" s="12" t="s">
        <v>104</v>
      </c>
      <c r="AF30" s="12" t="s">
        <v>115</v>
      </c>
      <c r="AG30" s="15"/>
      <c r="AH30" s="18" t="s">
        <v>175</v>
      </c>
      <c r="AI30" s="19"/>
      <c r="AJ30" s="22" t="s">
        <v>245</v>
      </c>
      <c r="AK30" s="26" t="s">
        <v>245</v>
      </c>
      <c r="AL30" s="30" t="s">
        <v>245</v>
      </c>
      <c r="AM30" s="34" t="s">
        <v>245</v>
      </c>
      <c r="AN30" s="51"/>
      <c r="AO30" s="51"/>
      <c r="AP30" s="51"/>
      <c r="AQ30" s="51" t="s">
        <v>175</v>
      </c>
      <c r="AR30" s="51" t="s">
        <v>175</v>
      </c>
      <c r="AS30" s="51">
        <v>9.125</v>
      </c>
      <c r="AT30" s="51">
        <v>87.6</v>
      </c>
    </row>
    <row r="31" spans="1:46" ht="29.1" customHeight="1">
      <c r="A31" s="5" t="s">
        <v>5</v>
      </c>
      <c r="B31" s="293">
        <v>155.85499999999999</v>
      </c>
      <c r="C31" s="293" t="s">
        <v>409</v>
      </c>
      <c r="D31" s="293" t="s">
        <v>409</v>
      </c>
      <c r="E31" s="293" t="s">
        <v>409</v>
      </c>
      <c r="F31" s="293" t="s">
        <v>409</v>
      </c>
      <c r="G31" s="293" t="s">
        <v>409</v>
      </c>
      <c r="H31" s="293" t="s">
        <v>409</v>
      </c>
      <c r="I31" s="293" t="s">
        <v>409</v>
      </c>
      <c r="J31" s="295" t="s">
        <v>245</v>
      </c>
      <c r="K31" s="295" t="s">
        <v>245</v>
      </c>
      <c r="L31" s="295" t="s">
        <v>245</v>
      </c>
      <c r="M31" s="295" t="s">
        <v>245</v>
      </c>
      <c r="N31" s="295" t="s">
        <v>245</v>
      </c>
      <c r="O31" s="295" t="s">
        <v>245</v>
      </c>
      <c r="P31" s="295" t="s">
        <v>245</v>
      </c>
      <c r="Q31" s="290">
        <v>4</v>
      </c>
      <c r="R31" s="290">
        <v>4</v>
      </c>
      <c r="S31" s="290">
        <v>0</v>
      </c>
      <c r="T31" s="290">
        <v>0</v>
      </c>
      <c r="U31" s="290">
        <v>0</v>
      </c>
      <c r="V31" s="290">
        <v>0</v>
      </c>
      <c r="W31" s="290">
        <v>0</v>
      </c>
      <c r="X31" s="290">
        <v>0</v>
      </c>
      <c r="Y31" s="12">
        <v>1500</v>
      </c>
      <c r="Z31" s="15"/>
      <c r="AA31" s="18" t="s">
        <v>175</v>
      </c>
      <c r="AC31" s="11">
        <v>20</v>
      </c>
      <c r="AD31" s="10">
        <v>20</v>
      </c>
      <c r="AE31" s="12" t="s">
        <v>104</v>
      </c>
      <c r="AF31" s="12" t="s">
        <v>115</v>
      </c>
      <c r="AG31" s="15"/>
      <c r="AH31" s="18" t="s">
        <v>175</v>
      </c>
      <c r="AI31" s="19"/>
      <c r="AJ31" s="22" t="s">
        <v>245</v>
      </c>
      <c r="AK31" s="26" t="s">
        <v>245</v>
      </c>
      <c r="AL31" s="30" t="s">
        <v>245</v>
      </c>
      <c r="AM31" s="34" t="s">
        <v>245</v>
      </c>
      <c r="AN31" s="51"/>
      <c r="AO31" s="51"/>
      <c r="AP31" s="51"/>
      <c r="AQ31" s="51" t="s">
        <v>175</v>
      </c>
      <c r="AR31" s="51" t="s">
        <v>175</v>
      </c>
      <c r="AS31" s="51">
        <v>9.125</v>
      </c>
      <c r="AT31" s="51">
        <v>87.6</v>
      </c>
    </row>
    <row r="32" spans="1:46" ht="29.1" customHeight="1">
      <c r="A32" s="5" t="s">
        <v>7</v>
      </c>
      <c r="B32" s="293">
        <v>158.77500000000001</v>
      </c>
      <c r="C32" s="293" t="s">
        <v>409</v>
      </c>
      <c r="D32" s="293" t="s">
        <v>409</v>
      </c>
      <c r="E32" s="293" t="s">
        <v>409</v>
      </c>
      <c r="F32" s="293" t="s">
        <v>409</v>
      </c>
      <c r="G32" s="293" t="s">
        <v>409</v>
      </c>
      <c r="H32" s="293" t="s">
        <v>409</v>
      </c>
      <c r="I32" s="293" t="s">
        <v>409</v>
      </c>
      <c r="J32" s="295" t="s">
        <v>245</v>
      </c>
      <c r="K32" s="295" t="s">
        <v>245</v>
      </c>
      <c r="L32" s="295" t="s">
        <v>245</v>
      </c>
      <c r="M32" s="295" t="s">
        <v>245</v>
      </c>
      <c r="N32" s="295" t="s">
        <v>245</v>
      </c>
      <c r="O32" s="295" t="s">
        <v>245</v>
      </c>
      <c r="P32" s="295" t="s">
        <v>245</v>
      </c>
      <c r="Q32" s="290">
        <v>4</v>
      </c>
      <c r="R32" s="290">
        <v>4</v>
      </c>
      <c r="S32" s="290">
        <v>0</v>
      </c>
      <c r="T32" s="290">
        <v>0</v>
      </c>
      <c r="U32" s="290">
        <v>0</v>
      </c>
      <c r="V32" s="290">
        <v>0</v>
      </c>
      <c r="W32" s="290">
        <v>0</v>
      </c>
      <c r="X32" s="290">
        <v>0</v>
      </c>
      <c r="Y32" s="12">
        <v>1500</v>
      </c>
      <c r="Z32" s="15"/>
      <c r="AA32" s="18" t="s">
        <v>175</v>
      </c>
      <c r="AC32" s="11">
        <v>20</v>
      </c>
      <c r="AD32" s="10">
        <v>20</v>
      </c>
      <c r="AE32" s="12" t="s">
        <v>104</v>
      </c>
      <c r="AF32" s="12" t="s">
        <v>115</v>
      </c>
      <c r="AG32" s="15"/>
      <c r="AH32" s="18" t="s">
        <v>175</v>
      </c>
      <c r="AI32" s="19"/>
      <c r="AJ32" s="22" t="s">
        <v>245</v>
      </c>
      <c r="AK32" s="26" t="s">
        <v>245</v>
      </c>
      <c r="AL32" s="30" t="s">
        <v>245</v>
      </c>
      <c r="AM32" s="34" t="s">
        <v>245</v>
      </c>
      <c r="AN32" s="51"/>
      <c r="AO32" s="51"/>
      <c r="AP32" s="51"/>
      <c r="AQ32" s="51" t="s">
        <v>175</v>
      </c>
      <c r="AR32" s="51" t="s">
        <v>175</v>
      </c>
      <c r="AS32" s="51">
        <v>9.125</v>
      </c>
      <c r="AT32" s="51">
        <v>87.6</v>
      </c>
    </row>
    <row r="33" spans="1:46" ht="29.1" customHeight="1">
      <c r="A33" s="140" t="s">
        <v>1</v>
      </c>
      <c r="B33" s="293">
        <v>459.9</v>
      </c>
      <c r="C33" s="293" t="s">
        <v>409</v>
      </c>
      <c r="D33" s="293" t="s">
        <v>409</v>
      </c>
      <c r="E33" s="293" t="s">
        <v>409</v>
      </c>
      <c r="F33" s="293" t="s">
        <v>409</v>
      </c>
      <c r="G33" s="293" t="s">
        <v>409</v>
      </c>
      <c r="H33" s="293" t="s">
        <v>409</v>
      </c>
      <c r="I33" s="293" t="s">
        <v>409</v>
      </c>
      <c r="J33" s="295" t="s">
        <v>245</v>
      </c>
      <c r="K33" s="295" t="s">
        <v>245</v>
      </c>
      <c r="L33" s="295" t="s">
        <v>245</v>
      </c>
      <c r="M33" s="295" t="s">
        <v>245</v>
      </c>
      <c r="N33" s="295" t="s">
        <v>245</v>
      </c>
      <c r="O33" s="295" t="s">
        <v>245</v>
      </c>
      <c r="P33" s="295" t="s">
        <v>245</v>
      </c>
      <c r="Q33" s="290">
        <v>11</v>
      </c>
      <c r="R33" s="290">
        <v>9</v>
      </c>
      <c r="S33" s="290">
        <v>2</v>
      </c>
      <c r="T33" s="290">
        <v>0</v>
      </c>
      <c r="U33" s="290">
        <v>0</v>
      </c>
      <c r="V33" s="290">
        <v>0</v>
      </c>
      <c r="W33" s="290">
        <v>0</v>
      </c>
      <c r="X33" s="290">
        <v>0</v>
      </c>
      <c r="Y33" s="12">
        <v>1500</v>
      </c>
      <c r="Z33" s="15"/>
      <c r="AA33" s="18" t="s">
        <v>175</v>
      </c>
      <c r="AC33" s="11">
        <v>20</v>
      </c>
      <c r="AD33" s="10">
        <v>20</v>
      </c>
      <c r="AE33" s="12" t="s">
        <v>104</v>
      </c>
      <c r="AF33" s="12" t="s">
        <v>115</v>
      </c>
      <c r="AG33" s="15"/>
      <c r="AH33" s="18" t="s">
        <v>175</v>
      </c>
      <c r="AI33" s="19"/>
      <c r="AJ33" s="22" t="s">
        <v>245</v>
      </c>
      <c r="AK33" s="26" t="s">
        <v>245</v>
      </c>
      <c r="AL33" s="30" t="s">
        <v>245</v>
      </c>
      <c r="AM33" s="34" t="s">
        <v>245</v>
      </c>
      <c r="AN33" s="51"/>
      <c r="AO33" s="51"/>
      <c r="AP33" s="51"/>
      <c r="AQ33" s="51" t="s">
        <v>175</v>
      </c>
      <c r="AR33" s="51" t="s">
        <v>175</v>
      </c>
      <c r="AS33" s="51">
        <v>9.125</v>
      </c>
      <c r="AT33" s="51">
        <v>87.6</v>
      </c>
    </row>
    <row r="34" spans="1:46" ht="29.1" customHeight="1">
      <c r="A34" s="142" t="s">
        <v>37</v>
      </c>
      <c r="B34" s="293">
        <v>3367.855</v>
      </c>
      <c r="C34" s="293">
        <v>2418.4899999999998</v>
      </c>
      <c r="D34" s="293">
        <v>949.36500000000001</v>
      </c>
      <c r="E34" s="293">
        <v>0</v>
      </c>
      <c r="F34" s="293">
        <v>0</v>
      </c>
      <c r="G34" s="293">
        <v>0</v>
      </c>
      <c r="H34" s="293">
        <v>0</v>
      </c>
      <c r="I34" s="293">
        <v>0</v>
      </c>
      <c r="J34" s="295" t="s">
        <v>245</v>
      </c>
      <c r="K34" s="295" t="s">
        <v>245</v>
      </c>
      <c r="L34" s="295" t="s">
        <v>245</v>
      </c>
      <c r="M34" s="295" t="s">
        <v>245</v>
      </c>
      <c r="N34" s="295" t="s">
        <v>245</v>
      </c>
      <c r="O34" s="295" t="s">
        <v>245</v>
      </c>
      <c r="P34" s="295" t="s">
        <v>245</v>
      </c>
      <c r="Q34" s="290">
        <v>79</v>
      </c>
      <c r="R34" s="290">
        <v>65</v>
      </c>
      <c r="S34" s="290">
        <v>14</v>
      </c>
      <c r="T34" s="290">
        <v>0</v>
      </c>
      <c r="U34" s="290">
        <v>0</v>
      </c>
      <c r="V34" s="290">
        <v>0</v>
      </c>
      <c r="W34" s="290">
        <v>0</v>
      </c>
      <c r="X34" s="290">
        <v>0</v>
      </c>
      <c r="Y34" s="12">
        <v>1500</v>
      </c>
      <c r="Z34" s="15"/>
      <c r="AA34" s="18" t="s">
        <v>175</v>
      </c>
      <c r="AC34" s="10">
        <v>20</v>
      </c>
      <c r="AD34" s="10">
        <v>20</v>
      </c>
      <c r="AE34" s="12" t="s">
        <v>104</v>
      </c>
      <c r="AF34" s="12"/>
      <c r="AG34" s="15"/>
      <c r="AH34" s="18" t="s">
        <v>175</v>
      </c>
      <c r="AI34" s="19"/>
      <c r="AJ34" s="22" t="s">
        <v>245</v>
      </c>
      <c r="AK34" s="26" t="s">
        <v>245</v>
      </c>
      <c r="AL34" s="30" t="s">
        <v>245</v>
      </c>
      <c r="AM34" s="34" t="s">
        <v>245</v>
      </c>
      <c r="AN34" s="51">
        <v>0</v>
      </c>
      <c r="AO34" s="51">
        <v>0</v>
      </c>
      <c r="AP34" s="51"/>
      <c r="AQ34" s="51" t="s">
        <v>175</v>
      </c>
      <c r="AR34" s="51" t="s">
        <v>175</v>
      </c>
      <c r="AS34" s="51">
        <v>9.125</v>
      </c>
      <c r="AT34" s="51">
        <v>87.6</v>
      </c>
    </row>
    <row r="35" spans="1:46" s="37" customFormat="1" ht="29.1" customHeight="1">
      <c r="B35" s="291"/>
      <c r="C35" s="291"/>
      <c r="D35" s="291"/>
      <c r="E35" s="291"/>
      <c r="F35" s="291"/>
      <c r="G35" s="291"/>
      <c r="H35" s="291"/>
      <c r="I35" s="291"/>
      <c r="J35" s="289"/>
      <c r="K35" s="289"/>
      <c r="L35" s="289"/>
      <c r="M35" s="289"/>
      <c r="N35" s="289"/>
      <c r="O35" s="289"/>
      <c r="P35" s="289"/>
      <c r="Q35" s="291"/>
      <c r="R35" s="291"/>
      <c r="S35" s="291"/>
      <c r="T35" s="291"/>
      <c r="U35" s="291"/>
      <c r="V35" s="291"/>
      <c r="W35" s="291"/>
      <c r="X35" s="291"/>
      <c r="AB35" s="1"/>
      <c r="AC35" s="1"/>
      <c r="AD35" s="1"/>
      <c r="AE35" s="72"/>
      <c r="AF35" s="1"/>
      <c r="AG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293">
        <v>131.4</v>
      </c>
      <c r="C36" s="293" t="s">
        <v>409</v>
      </c>
      <c r="D36" s="293" t="s">
        <v>409</v>
      </c>
      <c r="E36" s="293" t="s">
        <v>409</v>
      </c>
      <c r="F36" s="293" t="s">
        <v>409</v>
      </c>
      <c r="G36" s="293" t="s">
        <v>409</v>
      </c>
      <c r="H36" s="293" t="s">
        <v>409</v>
      </c>
      <c r="I36" s="293" t="s">
        <v>409</v>
      </c>
      <c r="J36" s="295" t="s">
        <v>245</v>
      </c>
      <c r="K36" s="295" t="s">
        <v>245</v>
      </c>
      <c r="L36" s="295" t="s">
        <v>245</v>
      </c>
      <c r="M36" s="295" t="s">
        <v>245</v>
      </c>
      <c r="N36" s="295" t="s">
        <v>245</v>
      </c>
      <c r="O36" s="295" t="s">
        <v>245</v>
      </c>
      <c r="P36" s="295" t="s">
        <v>245</v>
      </c>
      <c r="Q36" s="290">
        <v>5</v>
      </c>
      <c r="R36" s="290">
        <v>5</v>
      </c>
      <c r="S36" s="290">
        <v>0</v>
      </c>
      <c r="T36" s="290">
        <v>0</v>
      </c>
      <c r="U36" s="290">
        <v>0</v>
      </c>
      <c r="V36" s="290">
        <v>0</v>
      </c>
      <c r="W36" s="290">
        <v>0</v>
      </c>
      <c r="X36" s="290">
        <v>0</v>
      </c>
      <c r="Y36" s="12">
        <v>1500</v>
      </c>
      <c r="Z36" s="15"/>
      <c r="AA36" s="18" t="s">
        <v>175</v>
      </c>
      <c r="AC36" s="11">
        <v>20</v>
      </c>
      <c r="AD36" s="10">
        <v>20</v>
      </c>
      <c r="AE36" s="12" t="s">
        <v>104</v>
      </c>
      <c r="AF36" s="12" t="s">
        <v>115</v>
      </c>
      <c r="AG36" s="15"/>
      <c r="AH36" s="18" t="s">
        <v>175</v>
      </c>
      <c r="AI36" s="19"/>
      <c r="AJ36" s="22" t="s">
        <v>245</v>
      </c>
      <c r="AK36" s="26" t="s">
        <v>245</v>
      </c>
      <c r="AL36" s="30" t="s">
        <v>245</v>
      </c>
      <c r="AM36" s="34" t="s">
        <v>245</v>
      </c>
      <c r="AN36" s="51"/>
      <c r="AO36" s="51"/>
      <c r="AP36" s="51"/>
      <c r="AQ36" s="51" t="s">
        <v>175</v>
      </c>
      <c r="AR36" s="51" t="s">
        <v>175</v>
      </c>
      <c r="AS36" s="51">
        <v>9.125</v>
      </c>
      <c r="AT36" s="51">
        <v>87.6</v>
      </c>
    </row>
    <row r="37" spans="1:46" ht="30" customHeight="1">
      <c r="A37" s="36" t="s">
        <v>28</v>
      </c>
      <c r="B37" s="293">
        <v>43.800000000000004</v>
      </c>
      <c r="C37" s="293" t="s">
        <v>409</v>
      </c>
      <c r="D37" s="293" t="s">
        <v>409</v>
      </c>
      <c r="E37" s="293" t="s">
        <v>409</v>
      </c>
      <c r="F37" s="293" t="s">
        <v>409</v>
      </c>
      <c r="G37" s="293" t="s">
        <v>409</v>
      </c>
      <c r="H37" s="293" t="s">
        <v>409</v>
      </c>
      <c r="I37" s="293" t="s">
        <v>409</v>
      </c>
      <c r="J37" s="295" t="s">
        <v>245</v>
      </c>
      <c r="K37" s="295" t="s">
        <v>245</v>
      </c>
      <c r="L37" s="295" t="s">
        <v>245</v>
      </c>
      <c r="M37" s="295" t="s">
        <v>245</v>
      </c>
      <c r="N37" s="295" t="s">
        <v>245</v>
      </c>
      <c r="O37" s="295" t="s">
        <v>245</v>
      </c>
      <c r="P37" s="295" t="s">
        <v>245</v>
      </c>
      <c r="Q37" s="290">
        <v>1</v>
      </c>
      <c r="R37" s="290">
        <v>1</v>
      </c>
      <c r="S37" s="290">
        <v>0</v>
      </c>
      <c r="T37" s="290">
        <v>0</v>
      </c>
      <c r="U37" s="290">
        <v>0</v>
      </c>
      <c r="V37" s="290">
        <v>0</v>
      </c>
      <c r="W37" s="290">
        <v>0</v>
      </c>
      <c r="X37" s="290">
        <v>0</v>
      </c>
      <c r="Y37" s="12">
        <v>1500</v>
      </c>
      <c r="Z37" s="15"/>
      <c r="AA37" s="18" t="s">
        <v>175</v>
      </c>
      <c r="AC37" s="11">
        <v>20</v>
      </c>
      <c r="AD37" s="10">
        <v>20</v>
      </c>
      <c r="AE37" s="12" t="s">
        <v>104</v>
      </c>
      <c r="AF37" s="12" t="s">
        <v>115</v>
      </c>
      <c r="AG37" s="15"/>
      <c r="AH37" s="18" t="s">
        <v>175</v>
      </c>
      <c r="AI37" s="19"/>
      <c r="AJ37" s="22" t="s">
        <v>245</v>
      </c>
      <c r="AK37" s="26" t="s">
        <v>245</v>
      </c>
      <c r="AL37" s="30" t="s">
        <v>245</v>
      </c>
      <c r="AM37" s="34" t="s">
        <v>245</v>
      </c>
      <c r="AN37" s="51"/>
      <c r="AO37" s="51"/>
      <c r="AP37" s="51"/>
      <c r="AQ37" s="51" t="s">
        <v>175</v>
      </c>
      <c r="AR37" s="51" t="s">
        <v>175</v>
      </c>
      <c r="AS37" s="51">
        <v>9.125</v>
      </c>
      <c r="AT37" s="51">
        <v>87.6</v>
      </c>
    </row>
    <row r="38" spans="1:46" ht="30" customHeight="1">
      <c r="A38" s="36" t="s">
        <v>35</v>
      </c>
      <c r="B38" s="293">
        <v>0</v>
      </c>
      <c r="C38" s="293" t="s">
        <v>409</v>
      </c>
      <c r="D38" s="293" t="s">
        <v>409</v>
      </c>
      <c r="E38" s="293" t="s">
        <v>409</v>
      </c>
      <c r="F38" s="293" t="s">
        <v>409</v>
      </c>
      <c r="G38" s="293" t="s">
        <v>409</v>
      </c>
      <c r="H38" s="293" t="s">
        <v>409</v>
      </c>
      <c r="I38" s="293" t="s">
        <v>409</v>
      </c>
      <c r="J38" s="295" t="s">
        <v>245</v>
      </c>
      <c r="K38" s="295" t="s">
        <v>245</v>
      </c>
      <c r="L38" s="295" t="s">
        <v>245</v>
      </c>
      <c r="M38" s="295" t="s">
        <v>245</v>
      </c>
      <c r="N38" s="295" t="s">
        <v>245</v>
      </c>
      <c r="O38" s="295" t="s">
        <v>245</v>
      </c>
      <c r="P38" s="295" t="s">
        <v>245</v>
      </c>
      <c r="Q38" s="290">
        <v>0</v>
      </c>
      <c r="R38" s="290">
        <v>0</v>
      </c>
      <c r="S38" s="290">
        <v>0</v>
      </c>
      <c r="T38" s="290">
        <v>0</v>
      </c>
      <c r="U38" s="290">
        <v>0</v>
      </c>
      <c r="V38" s="290">
        <v>0</v>
      </c>
      <c r="W38" s="290">
        <v>0</v>
      </c>
      <c r="X38" s="290">
        <v>0</v>
      </c>
      <c r="Y38" s="12">
        <v>1500</v>
      </c>
      <c r="Z38" s="15"/>
      <c r="AA38" s="18" t="s">
        <v>175</v>
      </c>
      <c r="AC38" s="11">
        <v>20</v>
      </c>
      <c r="AD38" s="10">
        <v>20</v>
      </c>
      <c r="AE38" s="12" t="s">
        <v>104</v>
      </c>
      <c r="AF38" s="12" t="s">
        <v>115</v>
      </c>
      <c r="AG38" s="15"/>
      <c r="AH38" s="18" t="s">
        <v>175</v>
      </c>
      <c r="AI38" s="19"/>
      <c r="AJ38" s="22" t="s">
        <v>245</v>
      </c>
      <c r="AK38" s="26" t="s">
        <v>245</v>
      </c>
      <c r="AL38" s="30" t="s">
        <v>245</v>
      </c>
      <c r="AM38" s="34" t="s">
        <v>245</v>
      </c>
      <c r="AN38" s="51"/>
      <c r="AO38" s="51"/>
      <c r="AP38" s="51"/>
      <c r="AQ38" s="51" t="s">
        <v>175</v>
      </c>
      <c r="AR38" s="51" t="s">
        <v>175</v>
      </c>
      <c r="AS38" s="51">
        <v>9.125</v>
      </c>
      <c r="AT38" s="51">
        <v>87.6</v>
      </c>
    </row>
    <row r="39" spans="1:46" s="37" customFormat="1" ht="30" customHeight="1">
      <c r="A39" s="2"/>
      <c r="B39" s="291"/>
      <c r="C39" s="291"/>
      <c r="D39" s="291"/>
      <c r="E39" s="291"/>
      <c r="F39" s="291"/>
      <c r="G39" s="291"/>
      <c r="H39" s="291"/>
      <c r="I39" s="291"/>
      <c r="J39" s="289"/>
      <c r="K39" s="289"/>
      <c r="L39" s="289"/>
      <c r="M39" s="289"/>
      <c r="N39" s="289"/>
      <c r="O39" s="289"/>
      <c r="P39" s="289"/>
      <c r="Q39" s="291"/>
      <c r="R39" s="291"/>
      <c r="S39" s="291"/>
      <c r="T39" s="291"/>
      <c r="U39" s="291"/>
      <c r="V39" s="291"/>
      <c r="W39" s="291"/>
      <c r="X39" s="291"/>
      <c r="AB39" s="1"/>
      <c r="AC39" s="1"/>
      <c r="AD39" s="1"/>
      <c r="AE39" s="72"/>
      <c r="AF39" s="1"/>
      <c r="AG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294">
        <v>3543.0549999999998</v>
      </c>
      <c r="C40" s="294">
        <v>2593.69</v>
      </c>
      <c r="D40" s="294">
        <v>949.36500000000001</v>
      </c>
      <c r="E40" s="294">
        <v>0</v>
      </c>
      <c r="F40" s="294">
        <v>0</v>
      </c>
      <c r="G40" s="294">
        <v>0</v>
      </c>
      <c r="H40" s="294">
        <v>0</v>
      </c>
      <c r="I40" s="294">
        <v>0</v>
      </c>
      <c r="J40" s="295" t="s">
        <v>245</v>
      </c>
      <c r="K40" s="295" t="s">
        <v>245</v>
      </c>
      <c r="L40" s="295" t="s">
        <v>245</v>
      </c>
      <c r="M40" s="295" t="s">
        <v>245</v>
      </c>
      <c r="N40" s="295" t="s">
        <v>245</v>
      </c>
      <c r="O40" s="295" t="s">
        <v>245</v>
      </c>
      <c r="P40" s="295" t="s">
        <v>245</v>
      </c>
      <c r="Q40" s="292">
        <v>85</v>
      </c>
      <c r="R40" s="292">
        <v>71</v>
      </c>
      <c r="S40" s="292">
        <v>14</v>
      </c>
      <c r="T40" s="292">
        <v>0</v>
      </c>
      <c r="U40" s="292">
        <v>0</v>
      </c>
      <c r="V40" s="292">
        <v>0</v>
      </c>
      <c r="W40" s="292">
        <v>0</v>
      </c>
      <c r="X40" s="292">
        <v>0</v>
      </c>
      <c r="Y40" s="12">
        <v>1500</v>
      </c>
      <c r="Z40" s="15"/>
      <c r="AA40" s="18"/>
      <c r="AC40" s="40">
        <v>20</v>
      </c>
      <c r="AD40" s="40">
        <v>20</v>
      </c>
      <c r="AE40" s="12" t="s">
        <v>104</v>
      </c>
      <c r="AF40" s="12"/>
      <c r="AG40" s="48"/>
      <c r="AH40" s="18"/>
      <c r="AI40" s="50"/>
      <c r="AJ40" s="43"/>
      <c r="AK40" s="44"/>
      <c r="AL40" s="45"/>
      <c r="AM40" s="46"/>
      <c r="AN40" s="52">
        <v>0</v>
      </c>
      <c r="AO40" s="52">
        <v>0</v>
      </c>
      <c r="AP40" s="51"/>
      <c r="AQ40" s="52"/>
      <c r="AR40" s="52"/>
      <c r="AS40" s="51">
        <v>9.125</v>
      </c>
      <c r="AT40" s="51">
        <v>87.6</v>
      </c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outlineLevel="1"/>
    <row r="47" spans="1:46" ht="30" customHeight="1" outlineLevel="1">
      <c r="A47" s="3"/>
      <c r="B47" s="561" t="s">
        <v>73</v>
      </c>
      <c r="C47" s="555" t="s">
        <v>73</v>
      </c>
      <c r="D47" s="500"/>
      <c r="E47" s="500"/>
      <c r="F47" s="500"/>
      <c r="G47" s="500"/>
      <c r="H47" s="500"/>
      <c r="I47" s="500"/>
      <c r="J47" s="556" t="s">
        <v>71</v>
      </c>
      <c r="K47" s="534"/>
      <c r="L47" s="534"/>
      <c r="M47" s="534"/>
      <c r="N47" s="534"/>
      <c r="O47" s="534"/>
      <c r="P47" s="535"/>
      <c r="Q47" s="481" t="s">
        <v>43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89" t="s">
        <v>69</v>
      </c>
      <c r="AD47" s="518" t="s">
        <v>51</v>
      </c>
      <c r="AE47" s="507" t="s">
        <v>52</v>
      </c>
      <c r="AF47" s="507" t="s">
        <v>70</v>
      </c>
      <c r="AG47" s="521" t="s">
        <v>50</v>
      </c>
      <c r="AH47" s="522" t="s">
        <v>53</v>
      </c>
      <c r="AI47" s="523" t="s">
        <v>54</v>
      </c>
      <c r="AJ47" s="608" t="s">
        <v>55</v>
      </c>
      <c r="AK47" s="609" t="s">
        <v>56</v>
      </c>
      <c r="AL47" s="610" t="s">
        <v>57</v>
      </c>
      <c r="AM47" s="533" t="s">
        <v>34</v>
      </c>
      <c r="AN47" s="590" t="s">
        <v>58</v>
      </c>
      <c r="AO47" s="590" t="s">
        <v>59</v>
      </c>
      <c r="AP47" s="590" t="s">
        <v>48</v>
      </c>
      <c r="AQ47" s="590" t="s">
        <v>64</v>
      </c>
      <c r="AR47" s="590" t="s">
        <v>65</v>
      </c>
      <c r="AS47" s="590" t="s">
        <v>67</v>
      </c>
      <c r="AT47" s="590" t="s">
        <v>49</v>
      </c>
    </row>
    <row r="48" spans="1:46" ht="26.1" customHeight="1" outlineLevel="1">
      <c r="A48" s="3"/>
      <c r="B48" s="561"/>
      <c r="C48" s="553" t="s">
        <v>36</v>
      </c>
      <c r="D48" s="474"/>
      <c r="E48" s="474"/>
      <c r="F48" s="474"/>
      <c r="G48" s="474"/>
      <c r="H48" s="474"/>
      <c r="I48" s="474"/>
      <c r="J48" s="557"/>
      <c r="K48" s="536"/>
      <c r="L48" s="536"/>
      <c r="M48" s="536"/>
      <c r="N48" s="536"/>
      <c r="O48" s="536"/>
      <c r="P48" s="537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508"/>
      <c r="AG48" s="521"/>
      <c r="AH48" s="522"/>
      <c r="AI48" s="523"/>
      <c r="AJ48" s="527"/>
      <c r="AK48" s="531"/>
      <c r="AL48" s="532"/>
      <c r="AM48" s="533"/>
      <c r="AN48" s="591"/>
      <c r="AO48" s="591"/>
      <c r="AP48" s="591"/>
      <c r="AQ48" s="591"/>
      <c r="AR48" s="591"/>
      <c r="AS48" s="591"/>
      <c r="AT48" s="591"/>
    </row>
    <row r="49" spans="1:46" ht="26.1" customHeight="1" outlineLevel="1">
      <c r="A49" s="3"/>
      <c r="B49" s="561"/>
      <c r="C49" s="62" t="s">
        <v>74</v>
      </c>
      <c r="D49" s="57" t="s">
        <v>75</v>
      </c>
      <c r="E49" s="62" t="s">
        <v>76</v>
      </c>
      <c r="F49" s="62" t="s">
        <v>77</v>
      </c>
      <c r="G49" s="62" t="s">
        <v>78</v>
      </c>
      <c r="H49" s="62" t="s">
        <v>79</v>
      </c>
      <c r="I49" s="62" t="s">
        <v>80</v>
      </c>
      <c r="J49" s="20" t="s">
        <v>74</v>
      </c>
      <c r="K49" s="21" t="s">
        <v>75</v>
      </c>
      <c r="L49" s="20" t="s">
        <v>76</v>
      </c>
      <c r="M49" s="20" t="s">
        <v>77</v>
      </c>
      <c r="N49" s="20" t="s">
        <v>78</v>
      </c>
      <c r="O49" s="20" t="s">
        <v>79</v>
      </c>
      <c r="P49" s="20" t="s">
        <v>80</v>
      </c>
      <c r="Q49" s="483"/>
      <c r="R49" s="63" t="s">
        <v>44</v>
      </c>
      <c r="S49" s="8" t="s">
        <v>45</v>
      </c>
      <c r="T49" s="63" t="s">
        <v>46</v>
      </c>
      <c r="U49" s="63" t="s">
        <v>47</v>
      </c>
      <c r="V49" s="63" t="s">
        <v>63</v>
      </c>
      <c r="W49" s="63" t="s">
        <v>61</v>
      </c>
      <c r="X49" s="63" t="s">
        <v>62</v>
      </c>
      <c r="Y49" s="509"/>
      <c r="Z49" s="496"/>
      <c r="AA49" s="493"/>
      <c r="AC49" s="517"/>
      <c r="AD49" s="520"/>
      <c r="AE49" s="509"/>
      <c r="AF49" s="509"/>
      <c r="AG49" s="521"/>
      <c r="AH49" s="522"/>
      <c r="AI49" s="523"/>
      <c r="AJ49" s="527"/>
      <c r="AK49" s="531"/>
      <c r="AL49" s="532"/>
      <c r="AM49" s="533"/>
      <c r="AN49" s="592"/>
      <c r="AO49" s="592"/>
      <c r="AP49" s="592"/>
      <c r="AQ49" s="592"/>
      <c r="AR49" s="592"/>
      <c r="AS49" s="592"/>
      <c r="AT49" s="592"/>
    </row>
    <row r="50" spans="1:46" ht="29.1" customHeight="1" outlineLevel="1">
      <c r="A50" s="141" t="s">
        <v>6</v>
      </c>
      <c r="B50" s="7" t="s">
        <v>101</v>
      </c>
      <c r="C50" s="593" t="s">
        <v>82</v>
      </c>
      <c r="D50" s="594"/>
      <c r="E50" s="594"/>
      <c r="F50" s="594"/>
      <c r="G50" s="594"/>
      <c r="H50" s="594"/>
      <c r="I50" s="595"/>
      <c r="J50" s="20"/>
      <c r="K50" s="20"/>
      <c r="L50" s="20"/>
      <c r="M50" s="20"/>
      <c r="N50" s="20"/>
      <c r="O50" s="20"/>
      <c r="P50" s="20"/>
      <c r="Q50" s="71" t="s">
        <v>101</v>
      </c>
      <c r="R50" s="599" t="s">
        <v>82</v>
      </c>
      <c r="S50" s="600"/>
      <c r="T50" s="600"/>
      <c r="U50" s="600"/>
      <c r="V50" s="600"/>
      <c r="W50" s="600"/>
      <c r="X50" s="601"/>
      <c r="Y50" s="12" t="s">
        <v>114</v>
      </c>
      <c r="Z50" s="15"/>
      <c r="AA50" s="18"/>
      <c r="AC50" s="10" t="s">
        <v>110</v>
      </c>
      <c r="AD50" s="10" t="s">
        <v>110</v>
      </c>
      <c r="AE50" s="12" t="s">
        <v>112</v>
      </c>
      <c r="AF50" s="12" t="s">
        <v>116</v>
      </c>
      <c r="AG50" s="15"/>
      <c r="AH50" s="18"/>
      <c r="AI50" s="19"/>
      <c r="AJ50" s="22"/>
      <c r="AK50" s="26"/>
      <c r="AL50" s="30"/>
      <c r="AM50" s="34"/>
      <c r="AN50" s="51"/>
      <c r="AO50" s="51"/>
      <c r="AP50" s="51"/>
      <c r="AQ50" s="51"/>
      <c r="AR50" s="51"/>
      <c r="AS50" s="51" t="s">
        <v>101</v>
      </c>
      <c r="AT50" s="51" t="s">
        <v>101</v>
      </c>
    </row>
    <row r="51" spans="1:46" ht="29.1" customHeight="1" outlineLevel="1">
      <c r="A51" s="5" t="s">
        <v>9</v>
      </c>
      <c r="B51" s="7" t="s">
        <v>101</v>
      </c>
      <c r="C51" s="596"/>
      <c r="D51" s="597"/>
      <c r="E51" s="597"/>
      <c r="F51" s="597"/>
      <c r="G51" s="597"/>
      <c r="H51" s="597"/>
      <c r="I51" s="598"/>
      <c r="J51" s="20"/>
      <c r="K51" s="20"/>
      <c r="L51" s="20"/>
      <c r="M51" s="20"/>
      <c r="N51" s="20"/>
      <c r="O51" s="20"/>
      <c r="P51" s="20"/>
      <c r="Q51" s="71" t="s">
        <v>101</v>
      </c>
      <c r="R51" s="602"/>
      <c r="S51" s="603"/>
      <c r="T51" s="603"/>
      <c r="U51" s="603"/>
      <c r="V51" s="603"/>
      <c r="W51" s="603"/>
      <c r="X51" s="604"/>
      <c r="Y51" s="12" t="s">
        <v>114</v>
      </c>
      <c r="Z51" s="15"/>
      <c r="AA51" s="18"/>
      <c r="AC51" s="10" t="s">
        <v>110</v>
      </c>
      <c r="AD51" s="10" t="s">
        <v>110</v>
      </c>
      <c r="AE51" s="12" t="s">
        <v>112</v>
      </c>
      <c r="AF51" s="12" t="s">
        <v>116</v>
      </c>
      <c r="AG51" s="15"/>
      <c r="AH51" s="18"/>
      <c r="AI51" s="19"/>
      <c r="AJ51" s="22"/>
      <c r="AK51" s="26"/>
      <c r="AL51" s="30"/>
      <c r="AM51" s="34"/>
      <c r="AN51" s="51"/>
      <c r="AO51" s="51"/>
      <c r="AP51" s="51"/>
      <c r="AQ51" s="51"/>
      <c r="AR51" s="51"/>
      <c r="AS51" s="51" t="s">
        <v>101</v>
      </c>
      <c r="AT51" s="51" t="s">
        <v>101</v>
      </c>
    </row>
    <row r="52" spans="1:46" ht="29.1" customHeight="1" outlineLevel="1">
      <c r="A52" s="5" t="s">
        <v>18</v>
      </c>
      <c r="B52" s="7" t="s">
        <v>101</v>
      </c>
      <c r="C52" s="596"/>
      <c r="D52" s="597"/>
      <c r="E52" s="597"/>
      <c r="F52" s="597"/>
      <c r="G52" s="597"/>
      <c r="H52" s="597"/>
      <c r="I52" s="598"/>
      <c r="J52" s="20"/>
      <c r="K52" s="20"/>
      <c r="L52" s="20"/>
      <c r="M52" s="20"/>
      <c r="N52" s="20"/>
      <c r="O52" s="20"/>
      <c r="P52" s="20"/>
      <c r="Q52" s="71" t="s">
        <v>101</v>
      </c>
      <c r="R52" s="602"/>
      <c r="S52" s="603"/>
      <c r="T52" s="603"/>
      <c r="U52" s="603"/>
      <c r="V52" s="603"/>
      <c r="W52" s="603"/>
      <c r="X52" s="604"/>
      <c r="Y52" s="12" t="s">
        <v>114</v>
      </c>
      <c r="Z52" s="15"/>
      <c r="AA52" s="18"/>
      <c r="AC52" s="10" t="s">
        <v>110</v>
      </c>
      <c r="AD52" s="10" t="s">
        <v>110</v>
      </c>
      <c r="AE52" s="12" t="s">
        <v>112</v>
      </c>
      <c r="AF52" s="12" t="s">
        <v>116</v>
      </c>
      <c r="AG52" s="15"/>
      <c r="AH52" s="18"/>
      <c r="AI52" s="19"/>
      <c r="AJ52" s="22"/>
      <c r="AK52" s="26"/>
      <c r="AL52" s="30"/>
      <c r="AM52" s="34"/>
      <c r="AN52" s="51"/>
      <c r="AO52" s="51"/>
      <c r="AP52" s="51"/>
      <c r="AQ52" s="51"/>
      <c r="AR52" s="51"/>
      <c r="AS52" s="51" t="s">
        <v>101</v>
      </c>
      <c r="AT52" s="51" t="s">
        <v>101</v>
      </c>
    </row>
    <row r="53" spans="1:46" ht="29.1" customHeight="1" outlineLevel="1">
      <c r="A53" s="5" t="s">
        <v>16</v>
      </c>
      <c r="B53" s="7" t="s">
        <v>101</v>
      </c>
      <c r="C53" s="596"/>
      <c r="D53" s="597"/>
      <c r="E53" s="597"/>
      <c r="F53" s="597"/>
      <c r="G53" s="597"/>
      <c r="H53" s="597"/>
      <c r="I53" s="598"/>
      <c r="J53" s="20"/>
      <c r="K53" s="20"/>
      <c r="L53" s="20"/>
      <c r="M53" s="20"/>
      <c r="N53" s="20"/>
      <c r="O53" s="20"/>
      <c r="P53" s="20"/>
      <c r="Q53" s="71" t="s">
        <v>101</v>
      </c>
      <c r="R53" s="602"/>
      <c r="S53" s="603"/>
      <c r="T53" s="603"/>
      <c r="U53" s="603"/>
      <c r="V53" s="603"/>
      <c r="W53" s="603"/>
      <c r="X53" s="604"/>
      <c r="Y53" s="12" t="s">
        <v>114</v>
      </c>
      <c r="Z53" s="15"/>
      <c r="AA53" s="18"/>
      <c r="AC53" s="10" t="s">
        <v>110</v>
      </c>
      <c r="AD53" s="10" t="s">
        <v>110</v>
      </c>
      <c r="AE53" s="12" t="s">
        <v>112</v>
      </c>
      <c r="AF53" s="12" t="s">
        <v>116</v>
      </c>
      <c r="AG53" s="15"/>
      <c r="AH53" s="18"/>
      <c r="AI53" s="19"/>
      <c r="AJ53" s="22"/>
      <c r="AK53" s="26"/>
      <c r="AL53" s="30"/>
      <c r="AM53" s="34"/>
      <c r="AN53" s="51"/>
      <c r="AO53" s="51"/>
      <c r="AP53" s="51"/>
      <c r="AQ53" s="51"/>
      <c r="AR53" s="51"/>
      <c r="AS53" s="51" t="s">
        <v>101</v>
      </c>
      <c r="AT53" s="51" t="s">
        <v>101</v>
      </c>
    </row>
    <row r="54" spans="1:46" ht="29.1" customHeight="1" outlineLevel="1">
      <c r="A54" s="5" t="s">
        <v>22</v>
      </c>
      <c r="B54" s="7" t="s">
        <v>101</v>
      </c>
      <c r="C54" s="596"/>
      <c r="D54" s="597"/>
      <c r="E54" s="597"/>
      <c r="F54" s="597"/>
      <c r="G54" s="597"/>
      <c r="H54" s="597"/>
      <c r="I54" s="598"/>
      <c r="J54" s="20"/>
      <c r="K54" s="20"/>
      <c r="L54" s="20"/>
      <c r="M54" s="20"/>
      <c r="N54" s="20"/>
      <c r="O54" s="20"/>
      <c r="P54" s="20"/>
      <c r="Q54" s="71" t="s">
        <v>101</v>
      </c>
      <c r="R54" s="602"/>
      <c r="S54" s="603"/>
      <c r="T54" s="603"/>
      <c r="U54" s="603"/>
      <c r="V54" s="603"/>
      <c r="W54" s="603"/>
      <c r="X54" s="604"/>
      <c r="Y54" s="12" t="s">
        <v>114</v>
      </c>
      <c r="Z54" s="15"/>
      <c r="AA54" s="18"/>
      <c r="AC54" s="10" t="s">
        <v>110</v>
      </c>
      <c r="AD54" s="10" t="s">
        <v>110</v>
      </c>
      <c r="AE54" s="12" t="s">
        <v>112</v>
      </c>
      <c r="AF54" s="12" t="s">
        <v>116</v>
      </c>
      <c r="AG54" s="15"/>
      <c r="AH54" s="18"/>
      <c r="AI54" s="19"/>
      <c r="AJ54" s="22"/>
      <c r="AK54" s="26"/>
      <c r="AL54" s="30"/>
      <c r="AM54" s="34"/>
      <c r="AN54" s="51"/>
      <c r="AO54" s="51"/>
      <c r="AP54" s="51"/>
      <c r="AQ54" s="51"/>
      <c r="AR54" s="51"/>
      <c r="AS54" s="51" t="s">
        <v>101</v>
      </c>
      <c r="AT54" s="51" t="s">
        <v>101</v>
      </c>
    </row>
    <row r="55" spans="1:46" ht="29.1" customHeight="1" outlineLevel="1">
      <c r="A55" s="5" t="s">
        <v>19</v>
      </c>
      <c r="B55" s="7" t="s">
        <v>101</v>
      </c>
      <c r="C55" s="596"/>
      <c r="D55" s="597"/>
      <c r="E55" s="597"/>
      <c r="F55" s="597"/>
      <c r="G55" s="597"/>
      <c r="H55" s="597"/>
      <c r="I55" s="598"/>
      <c r="J55" s="20"/>
      <c r="K55" s="20"/>
      <c r="L55" s="20"/>
      <c r="M55" s="20"/>
      <c r="N55" s="20"/>
      <c r="O55" s="20"/>
      <c r="P55" s="20"/>
      <c r="Q55" s="71" t="s">
        <v>101</v>
      </c>
      <c r="R55" s="602"/>
      <c r="S55" s="603"/>
      <c r="T55" s="603"/>
      <c r="U55" s="603"/>
      <c r="V55" s="603"/>
      <c r="W55" s="603"/>
      <c r="X55" s="604"/>
      <c r="Y55" s="12" t="s">
        <v>114</v>
      </c>
      <c r="Z55" s="15"/>
      <c r="AA55" s="18"/>
      <c r="AC55" s="10" t="s">
        <v>110</v>
      </c>
      <c r="AD55" s="10" t="s">
        <v>110</v>
      </c>
      <c r="AE55" s="12" t="s">
        <v>112</v>
      </c>
      <c r="AF55" s="12" t="s">
        <v>116</v>
      </c>
      <c r="AG55" s="15"/>
      <c r="AH55" s="18"/>
      <c r="AI55" s="19"/>
      <c r="AJ55" s="22"/>
      <c r="AK55" s="26"/>
      <c r="AL55" s="30"/>
      <c r="AM55" s="34"/>
      <c r="AN55" s="51"/>
      <c r="AO55" s="51"/>
      <c r="AP55" s="51"/>
      <c r="AQ55" s="51"/>
      <c r="AR55" s="51"/>
      <c r="AS55" s="51" t="s">
        <v>101</v>
      </c>
      <c r="AT55" s="51" t="s">
        <v>101</v>
      </c>
    </row>
    <row r="56" spans="1:46" ht="29.1" customHeight="1" outlineLevel="1">
      <c r="A56" s="5" t="s">
        <v>3</v>
      </c>
      <c r="B56" s="7" t="s">
        <v>101</v>
      </c>
      <c r="C56" s="596"/>
      <c r="D56" s="597"/>
      <c r="E56" s="597"/>
      <c r="F56" s="597"/>
      <c r="G56" s="597"/>
      <c r="H56" s="597"/>
      <c r="I56" s="598"/>
      <c r="J56" s="20"/>
      <c r="K56" s="20"/>
      <c r="L56" s="20"/>
      <c r="M56" s="20"/>
      <c r="N56" s="20"/>
      <c r="O56" s="20"/>
      <c r="P56" s="20"/>
      <c r="Q56" s="71" t="s">
        <v>101</v>
      </c>
      <c r="R56" s="602"/>
      <c r="S56" s="603"/>
      <c r="T56" s="603"/>
      <c r="U56" s="603"/>
      <c r="V56" s="603"/>
      <c r="W56" s="603"/>
      <c r="X56" s="604"/>
      <c r="Y56" s="12" t="s">
        <v>114</v>
      </c>
      <c r="Z56" s="15"/>
      <c r="AA56" s="18"/>
      <c r="AC56" s="10" t="s">
        <v>110</v>
      </c>
      <c r="AD56" s="10" t="s">
        <v>110</v>
      </c>
      <c r="AE56" s="12" t="s">
        <v>112</v>
      </c>
      <c r="AF56" s="12" t="s">
        <v>116</v>
      </c>
      <c r="AG56" s="15"/>
      <c r="AH56" s="18"/>
      <c r="AI56" s="19"/>
      <c r="AJ56" s="22"/>
      <c r="AK56" s="26"/>
      <c r="AL56" s="30"/>
      <c r="AM56" s="34"/>
      <c r="AN56" s="51"/>
      <c r="AO56" s="51"/>
      <c r="AP56" s="51"/>
      <c r="AQ56" s="51"/>
      <c r="AR56" s="51"/>
      <c r="AS56" s="51" t="s">
        <v>101</v>
      </c>
      <c r="AT56" s="51" t="s">
        <v>101</v>
      </c>
    </row>
    <row r="57" spans="1:46" ht="29.1" customHeight="1" outlineLevel="1">
      <c r="A57" s="5" t="s">
        <v>20</v>
      </c>
      <c r="B57" s="7" t="s">
        <v>101</v>
      </c>
      <c r="C57" s="596"/>
      <c r="D57" s="597"/>
      <c r="E57" s="597"/>
      <c r="F57" s="597"/>
      <c r="G57" s="597"/>
      <c r="H57" s="597"/>
      <c r="I57" s="598"/>
      <c r="J57" s="20"/>
      <c r="K57" s="20"/>
      <c r="L57" s="20"/>
      <c r="M57" s="20"/>
      <c r="N57" s="20"/>
      <c r="O57" s="20"/>
      <c r="P57" s="20"/>
      <c r="Q57" s="71" t="s">
        <v>101</v>
      </c>
      <c r="R57" s="602"/>
      <c r="S57" s="603"/>
      <c r="T57" s="603"/>
      <c r="U57" s="603"/>
      <c r="V57" s="603"/>
      <c r="W57" s="603"/>
      <c r="X57" s="604"/>
      <c r="Y57" s="12" t="s">
        <v>114</v>
      </c>
      <c r="Z57" s="15"/>
      <c r="AA57" s="18"/>
      <c r="AC57" s="10" t="s">
        <v>110</v>
      </c>
      <c r="AD57" s="10" t="s">
        <v>110</v>
      </c>
      <c r="AE57" s="12" t="s">
        <v>112</v>
      </c>
      <c r="AF57" s="12" t="s">
        <v>116</v>
      </c>
      <c r="AG57" s="15"/>
      <c r="AH57" s="18"/>
      <c r="AI57" s="19"/>
      <c r="AJ57" s="22"/>
      <c r="AK57" s="26"/>
      <c r="AL57" s="30"/>
      <c r="AM57" s="34"/>
      <c r="AN57" s="51"/>
      <c r="AO57" s="51"/>
      <c r="AP57" s="51"/>
      <c r="AQ57" s="51"/>
      <c r="AR57" s="51"/>
      <c r="AS57" s="51" t="s">
        <v>101</v>
      </c>
      <c r="AT57" s="51" t="s">
        <v>101</v>
      </c>
    </row>
    <row r="58" spans="1:46" ht="29.1" customHeight="1" outlineLevel="1">
      <c r="A58" s="5" t="s">
        <v>13</v>
      </c>
      <c r="B58" s="7" t="s">
        <v>101</v>
      </c>
      <c r="C58" s="596"/>
      <c r="D58" s="597"/>
      <c r="E58" s="597"/>
      <c r="F58" s="597"/>
      <c r="G58" s="597"/>
      <c r="H58" s="597"/>
      <c r="I58" s="598"/>
      <c r="J58" s="20"/>
      <c r="K58" s="20"/>
      <c r="L58" s="20"/>
      <c r="M58" s="20"/>
      <c r="N58" s="20"/>
      <c r="O58" s="20"/>
      <c r="P58" s="20"/>
      <c r="Q58" s="71" t="s">
        <v>101</v>
      </c>
      <c r="R58" s="602"/>
      <c r="S58" s="603"/>
      <c r="T58" s="603"/>
      <c r="U58" s="603"/>
      <c r="V58" s="603"/>
      <c r="W58" s="603"/>
      <c r="X58" s="604"/>
      <c r="Y58" s="12" t="s">
        <v>114</v>
      </c>
      <c r="Z58" s="15"/>
      <c r="AA58" s="18"/>
      <c r="AC58" s="10" t="s">
        <v>110</v>
      </c>
      <c r="AD58" s="10" t="s">
        <v>110</v>
      </c>
      <c r="AE58" s="12" t="s">
        <v>112</v>
      </c>
      <c r="AF58" s="12" t="s">
        <v>116</v>
      </c>
      <c r="AG58" s="15"/>
      <c r="AH58" s="18"/>
      <c r="AI58" s="19"/>
      <c r="AJ58" s="22"/>
      <c r="AK58" s="26"/>
      <c r="AL58" s="30"/>
      <c r="AM58" s="34"/>
      <c r="AN58" s="51"/>
      <c r="AO58" s="51"/>
      <c r="AP58" s="51"/>
      <c r="AQ58" s="51"/>
      <c r="AR58" s="51"/>
      <c r="AS58" s="51" t="s">
        <v>101</v>
      </c>
      <c r="AT58" s="51" t="s">
        <v>101</v>
      </c>
    </row>
    <row r="59" spans="1:46" ht="29.1" customHeight="1" outlineLevel="1">
      <c r="A59" s="5" t="s">
        <v>4</v>
      </c>
      <c r="B59" s="7" t="s">
        <v>101</v>
      </c>
      <c r="C59" s="596"/>
      <c r="D59" s="597"/>
      <c r="E59" s="597"/>
      <c r="F59" s="597"/>
      <c r="G59" s="597"/>
      <c r="H59" s="597"/>
      <c r="I59" s="598"/>
      <c r="J59" s="20"/>
      <c r="K59" s="20"/>
      <c r="L59" s="20"/>
      <c r="M59" s="20"/>
      <c r="N59" s="20"/>
      <c r="O59" s="20"/>
      <c r="P59" s="20"/>
      <c r="Q59" s="71" t="s">
        <v>101</v>
      </c>
      <c r="R59" s="602"/>
      <c r="S59" s="603"/>
      <c r="T59" s="603"/>
      <c r="U59" s="603"/>
      <c r="V59" s="603"/>
      <c r="W59" s="603"/>
      <c r="X59" s="604"/>
      <c r="Y59" s="12" t="s">
        <v>114</v>
      </c>
      <c r="Z59" s="15"/>
      <c r="AA59" s="18"/>
      <c r="AC59" s="10" t="s">
        <v>110</v>
      </c>
      <c r="AD59" s="10" t="s">
        <v>110</v>
      </c>
      <c r="AE59" s="12" t="s">
        <v>112</v>
      </c>
      <c r="AF59" s="12" t="s">
        <v>116</v>
      </c>
      <c r="AG59" s="15"/>
      <c r="AH59" s="18"/>
      <c r="AI59" s="19"/>
      <c r="AJ59" s="22"/>
      <c r="AK59" s="26"/>
      <c r="AL59" s="30"/>
      <c r="AM59" s="34"/>
      <c r="AN59" s="51"/>
      <c r="AO59" s="51"/>
      <c r="AP59" s="51"/>
      <c r="AQ59" s="51"/>
      <c r="AR59" s="51"/>
      <c r="AS59" s="51" t="s">
        <v>101</v>
      </c>
      <c r="AT59" s="51" t="s">
        <v>101</v>
      </c>
    </row>
    <row r="60" spans="1:46" ht="29.1" customHeight="1" outlineLevel="1">
      <c r="A60" s="6" t="s">
        <v>0</v>
      </c>
      <c r="B60" s="7" t="s">
        <v>101</v>
      </c>
      <c r="C60" s="596"/>
      <c r="D60" s="597"/>
      <c r="E60" s="597"/>
      <c r="F60" s="597"/>
      <c r="G60" s="597"/>
      <c r="H60" s="597"/>
      <c r="I60" s="598"/>
      <c r="J60" s="20"/>
      <c r="K60" s="20"/>
      <c r="L60" s="20"/>
      <c r="M60" s="20"/>
      <c r="N60" s="20"/>
      <c r="O60" s="20"/>
      <c r="P60" s="20"/>
      <c r="Q60" s="71" t="s">
        <v>101</v>
      </c>
      <c r="R60" s="602"/>
      <c r="S60" s="603"/>
      <c r="T60" s="603"/>
      <c r="U60" s="603"/>
      <c r="V60" s="603"/>
      <c r="W60" s="603"/>
      <c r="X60" s="604"/>
      <c r="Y60" s="12" t="s">
        <v>114</v>
      </c>
      <c r="Z60" s="15"/>
      <c r="AA60" s="18"/>
      <c r="AC60" s="10" t="s">
        <v>110</v>
      </c>
      <c r="AD60" s="10" t="s">
        <v>110</v>
      </c>
      <c r="AE60" s="12" t="s">
        <v>112</v>
      </c>
      <c r="AF60" s="12" t="s">
        <v>116</v>
      </c>
      <c r="AG60" s="15"/>
      <c r="AH60" s="18"/>
      <c r="AI60" s="19"/>
      <c r="AJ60" s="22"/>
      <c r="AK60" s="26"/>
      <c r="AL60" s="30"/>
      <c r="AM60" s="34"/>
      <c r="AN60" s="51"/>
      <c r="AO60" s="51"/>
      <c r="AP60" s="51"/>
      <c r="AQ60" s="51"/>
      <c r="AR60" s="51"/>
      <c r="AS60" s="51" t="s">
        <v>101</v>
      </c>
      <c r="AT60" s="51" t="s">
        <v>101</v>
      </c>
    </row>
    <row r="61" spans="1:46" ht="29.1" customHeight="1" outlineLevel="1">
      <c r="A61" s="5" t="s">
        <v>15</v>
      </c>
      <c r="B61" s="7" t="s">
        <v>101</v>
      </c>
      <c r="C61" s="596"/>
      <c r="D61" s="597"/>
      <c r="E61" s="597"/>
      <c r="F61" s="597"/>
      <c r="G61" s="597"/>
      <c r="H61" s="597"/>
      <c r="I61" s="598"/>
      <c r="J61" s="20"/>
      <c r="K61" s="20"/>
      <c r="L61" s="20"/>
      <c r="M61" s="20"/>
      <c r="N61" s="20"/>
      <c r="O61" s="20"/>
      <c r="P61" s="20"/>
      <c r="Q61" s="71" t="s">
        <v>101</v>
      </c>
      <c r="R61" s="602"/>
      <c r="S61" s="603"/>
      <c r="T61" s="603"/>
      <c r="U61" s="603"/>
      <c r="V61" s="603"/>
      <c r="W61" s="603"/>
      <c r="X61" s="604"/>
      <c r="Y61" s="12" t="s">
        <v>114</v>
      </c>
      <c r="Z61" s="15"/>
      <c r="AA61" s="18"/>
      <c r="AC61" s="10" t="s">
        <v>110</v>
      </c>
      <c r="AD61" s="10" t="s">
        <v>110</v>
      </c>
      <c r="AE61" s="12" t="s">
        <v>112</v>
      </c>
      <c r="AF61" s="12" t="s">
        <v>116</v>
      </c>
      <c r="AG61" s="15"/>
      <c r="AH61" s="18"/>
      <c r="AI61" s="19"/>
      <c r="AJ61" s="22"/>
      <c r="AK61" s="26"/>
      <c r="AL61" s="30"/>
      <c r="AM61" s="34"/>
      <c r="AN61" s="51"/>
      <c r="AO61" s="51"/>
      <c r="AP61" s="51"/>
      <c r="AQ61" s="51"/>
      <c r="AR61" s="51"/>
      <c r="AS61" s="51" t="s">
        <v>101</v>
      </c>
      <c r="AT61" s="51" t="s">
        <v>101</v>
      </c>
    </row>
    <row r="62" spans="1:46" ht="29.1" customHeight="1" outlineLevel="1">
      <c r="A62" s="5" t="s">
        <v>21</v>
      </c>
      <c r="B62" s="7" t="s">
        <v>101</v>
      </c>
      <c r="C62" s="596"/>
      <c r="D62" s="597"/>
      <c r="E62" s="597"/>
      <c r="F62" s="597"/>
      <c r="G62" s="597"/>
      <c r="H62" s="597"/>
      <c r="I62" s="598"/>
      <c r="J62" s="20"/>
      <c r="K62" s="20"/>
      <c r="L62" s="20"/>
      <c r="M62" s="20"/>
      <c r="N62" s="20"/>
      <c r="O62" s="20"/>
      <c r="P62" s="20"/>
      <c r="Q62" s="71" t="s">
        <v>101</v>
      </c>
      <c r="R62" s="602"/>
      <c r="S62" s="603"/>
      <c r="T62" s="603"/>
      <c r="U62" s="603"/>
      <c r="V62" s="603"/>
      <c r="W62" s="603"/>
      <c r="X62" s="604"/>
      <c r="Y62" s="12" t="s">
        <v>114</v>
      </c>
      <c r="Z62" s="15"/>
      <c r="AA62" s="18"/>
      <c r="AC62" s="10" t="s">
        <v>110</v>
      </c>
      <c r="AD62" s="10" t="s">
        <v>110</v>
      </c>
      <c r="AE62" s="12" t="s">
        <v>112</v>
      </c>
      <c r="AF62" s="12" t="s">
        <v>116</v>
      </c>
      <c r="AG62" s="15"/>
      <c r="AH62" s="18"/>
      <c r="AI62" s="19"/>
      <c r="AJ62" s="22"/>
      <c r="AK62" s="26"/>
      <c r="AL62" s="30"/>
      <c r="AM62" s="34"/>
      <c r="AN62" s="51"/>
      <c r="AO62" s="51"/>
      <c r="AP62" s="51"/>
      <c r="AQ62" s="51"/>
      <c r="AR62" s="51"/>
      <c r="AS62" s="51" t="s">
        <v>101</v>
      </c>
      <c r="AT62" s="51" t="s">
        <v>101</v>
      </c>
    </row>
    <row r="63" spans="1:46" ht="29.1" customHeight="1" outlineLevel="1">
      <c r="A63" s="5" t="s">
        <v>10</v>
      </c>
      <c r="B63" s="7" t="s">
        <v>101</v>
      </c>
      <c r="C63" s="596"/>
      <c r="D63" s="597"/>
      <c r="E63" s="597"/>
      <c r="F63" s="597"/>
      <c r="G63" s="597"/>
      <c r="H63" s="597"/>
      <c r="I63" s="598"/>
      <c r="J63" s="20"/>
      <c r="K63" s="20"/>
      <c r="L63" s="20"/>
      <c r="M63" s="20"/>
      <c r="N63" s="20"/>
      <c r="O63" s="20"/>
      <c r="P63" s="20"/>
      <c r="Q63" s="71" t="s">
        <v>101</v>
      </c>
      <c r="R63" s="602"/>
      <c r="S63" s="603"/>
      <c r="T63" s="603"/>
      <c r="U63" s="603"/>
      <c r="V63" s="603"/>
      <c r="W63" s="603"/>
      <c r="X63" s="604"/>
      <c r="Y63" s="12" t="s">
        <v>114</v>
      </c>
      <c r="Z63" s="15"/>
      <c r="AA63" s="18"/>
      <c r="AC63" s="10" t="s">
        <v>110</v>
      </c>
      <c r="AD63" s="10" t="s">
        <v>110</v>
      </c>
      <c r="AE63" s="12" t="s">
        <v>112</v>
      </c>
      <c r="AF63" s="12" t="s">
        <v>116</v>
      </c>
      <c r="AG63" s="15"/>
      <c r="AH63" s="18"/>
      <c r="AI63" s="19"/>
      <c r="AJ63" s="22"/>
      <c r="AK63" s="26"/>
      <c r="AL63" s="30"/>
      <c r="AM63" s="34"/>
      <c r="AN63" s="51"/>
      <c r="AO63" s="51"/>
      <c r="AP63" s="51"/>
      <c r="AQ63" s="51"/>
      <c r="AR63" s="51"/>
      <c r="AS63" s="51" t="s">
        <v>101</v>
      </c>
      <c r="AT63" s="51" t="s">
        <v>101</v>
      </c>
    </row>
    <row r="64" spans="1:46" ht="29.1" customHeight="1" outlineLevel="1">
      <c r="A64" s="5" t="s">
        <v>2</v>
      </c>
      <c r="B64" s="7" t="s">
        <v>101</v>
      </c>
      <c r="C64" s="596"/>
      <c r="D64" s="597"/>
      <c r="E64" s="597"/>
      <c r="F64" s="597"/>
      <c r="G64" s="597"/>
      <c r="H64" s="597"/>
      <c r="I64" s="598"/>
      <c r="J64" s="20"/>
      <c r="K64" s="20"/>
      <c r="L64" s="20"/>
      <c r="M64" s="20"/>
      <c r="N64" s="20"/>
      <c r="O64" s="20"/>
      <c r="P64" s="20"/>
      <c r="Q64" s="71" t="s">
        <v>101</v>
      </c>
      <c r="R64" s="602"/>
      <c r="S64" s="603"/>
      <c r="T64" s="603"/>
      <c r="U64" s="603"/>
      <c r="V64" s="603"/>
      <c r="W64" s="603"/>
      <c r="X64" s="604"/>
      <c r="Y64" s="12" t="s">
        <v>114</v>
      </c>
      <c r="Z64" s="15"/>
      <c r="AA64" s="18"/>
      <c r="AC64" s="10" t="s">
        <v>110</v>
      </c>
      <c r="AD64" s="10" t="s">
        <v>110</v>
      </c>
      <c r="AE64" s="12" t="s">
        <v>112</v>
      </c>
      <c r="AF64" s="12" t="s">
        <v>116</v>
      </c>
      <c r="AG64" s="15"/>
      <c r="AH64" s="18"/>
      <c r="AI64" s="19"/>
      <c r="AJ64" s="22"/>
      <c r="AK64" s="26"/>
      <c r="AL64" s="30"/>
      <c r="AM64" s="34"/>
      <c r="AN64" s="51"/>
      <c r="AO64" s="51"/>
      <c r="AP64" s="51"/>
      <c r="AQ64" s="51"/>
      <c r="AR64" s="51"/>
      <c r="AS64" s="51" t="s">
        <v>101</v>
      </c>
      <c r="AT64" s="51" t="s">
        <v>101</v>
      </c>
    </row>
    <row r="65" spans="1:46" ht="29.1" customHeight="1" outlineLevel="1">
      <c r="A65" s="5" t="s">
        <v>23</v>
      </c>
      <c r="B65" s="7" t="s">
        <v>101</v>
      </c>
      <c r="C65" s="596"/>
      <c r="D65" s="597"/>
      <c r="E65" s="597"/>
      <c r="F65" s="597"/>
      <c r="G65" s="597"/>
      <c r="H65" s="597"/>
      <c r="I65" s="598"/>
      <c r="J65" s="20"/>
      <c r="K65" s="20"/>
      <c r="L65" s="20"/>
      <c r="M65" s="20"/>
      <c r="N65" s="20"/>
      <c r="O65" s="20"/>
      <c r="P65" s="20"/>
      <c r="Q65" s="71" t="s">
        <v>101</v>
      </c>
      <c r="R65" s="602"/>
      <c r="S65" s="603"/>
      <c r="T65" s="603"/>
      <c r="U65" s="603"/>
      <c r="V65" s="603"/>
      <c r="W65" s="603"/>
      <c r="X65" s="604"/>
      <c r="Y65" s="12" t="s">
        <v>114</v>
      </c>
      <c r="Z65" s="15"/>
      <c r="AA65" s="18"/>
      <c r="AC65" s="10" t="s">
        <v>110</v>
      </c>
      <c r="AD65" s="10" t="s">
        <v>110</v>
      </c>
      <c r="AE65" s="12" t="s">
        <v>112</v>
      </c>
      <c r="AF65" s="12" t="s">
        <v>116</v>
      </c>
      <c r="AG65" s="15"/>
      <c r="AH65" s="18"/>
      <c r="AI65" s="19"/>
      <c r="AJ65" s="22"/>
      <c r="AK65" s="26"/>
      <c r="AL65" s="30"/>
      <c r="AM65" s="34"/>
      <c r="AN65" s="51"/>
      <c r="AO65" s="51"/>
      <c r="AP65" s="51"/>
      <c r="AQ65" s="51"/>
      <c r="AR65" s="51"/>
      <c r="AS65" s="51" t="s">
        <v>101</v>
      </c>
      <c r="AT65" s="51" t="s">
        <v>101</v>
      </c>
    </row>
    <row r="66" spans="1:46" ht="29.1" customHeight="1" outlineLevel="1">
      <c r="A66" s="5" t="s">
        <v>17</v>
      </c>
      <c r="B66" s="7" t="s">
        <v>101</v>
      </c>
      <c r="C66" s="596"/>
      <c r="D66" s="597"/>
      <c r="E66" s="597"/>
      <c r="F66" s="597"/>
      <c r="G66" s="597"/>
      <c r="H66" s="597"/>
      <c r="I66" s="598"/>
      <c r="J66" s="20"/>
      <c r="K66" s="20"/>
      <c r="L66" s="20"/>
      <c r="M66" s="20"/>
      <c r="N66" s="20"/>
      <c r="O66" s="20"/>
      <c r="P66" s="20"/>
      <c r="Q66" s="71" t="s">
        <v>101</v>
      </c>
      <c r="R66" s="602"/>
      <c r="S66" s="603"/>
      <c r="T66" s="603"/>
      <c r="U66" s="603"/>
      <c r="V66" s="603"/>
      <c r="W66" s="603"/>
      <c r="X66" s="604"/>
      <c r="Y66" s="12" t="s">
        <v>114</v>
      </c>
      <c r="Z66" s="15"/>
      <c r="AA66" s="18"/>
      <c r="AC66" s="10" t="s">
        <v>110</v>
      </c>
      <c r="AD66" s="10" t="s">
        <v>110</v>
      </c>
      <c r="AE66" s="12" t="s">
        <v>112</v>
      </c>
      <c r="AF66" s="12" t="s">
        <v>116</v>
      </c>
      <c r="AG66" s="15"/>
      <c r="AH66" s="18"/>
      <c r="AI66" s="19"/>
      <c r="AJ66" s="22"/>
      <c r="AK66" s="26"/>
      <c r="AL66" s="30"/>
      <c r="AM66" s="34"/>
      <c r="AN66" s="51"/>
      <c r="AO66" s="51"/>
      <c r="AP66" s="51"/>
      <c r="AQ66" s="51"/>
      <c r="AR66" s="51"/>
      <c r="AS66" s="51" t="s">
        <v>101</v>
      </c>
      <c r="AT66" s="51" t="s">
        <v>101</v>
      </c>
    </row>
    <row r="67" spans="1:46" ht="29.1" customHeight="1" outlineLevel="1">
      <c r="A67" s="5" t="s">
        <v>24</v>
      </c>
      <c r="B67" s="7" t="s">
        <v>101</v>
      </c>
      <c r="C67" s="596"/>
      <c r="D67" s="597"/>
      <c r="E67" s="597"/>
      <c r="F67" s="597"/>
      <c r="G67" s="597"/>
      <c r="H67" s="597"/>
      <c r="I67" s="598"/>
      <c r="J67" s="20"/>
      <c r="K67" s="20"/>
      <c r="L67" s="20"/>
      <c r="M67" s="20"/>
      <c r="N67" s="20"/>
      <c r="O67" s="20"/>
      <c r="P67" s="20"/>
      <c r="Q67" s="71" t="s">
        <v>101</v>
      </c>
      <c r="R67" s="602"/>
      <c r="S67" s="603"/>
      <c r="T67" s="603"/>
      <c r="U67" s="603"/>
      <c r="V67" s="603"/>
      <c r="W67" s="603"/>
      <c r="X67" s="604"/>
      <c r="Y67" s="12" t="s">
        <v>114</v>
      </c>
      <c r="Z67" s="15"/>
      <c r="AA67" s="18"/>
      <c r="AC67" s="10" t="s">
        <v>110</v>
      </c>
      <c r="AD67" s="10" t="s">
        <v>110</v>
      </c>
      <c r="AE67" s="12" t="s">
        <v>112</v>
      </c>
      <c r="AF67" s="12" t="s">
        <v>116</v>
      </c>
      <c r="AG67" s="15"/>
      <c r="AH67" s="18"/>
      <c r="AI67" s="19"/>
      <c r="AJ67" s="22"/>
      <c r="AK67" s="26"/>
      <c r="AL67" s="30"/>
      <c r="AM67" s="34"/>
      <c r="AN67" s="51"/>
      <c r="AO67" s="51"/>
      <c r="AP67" s="51"/>
      <c r="AQ67" s="51"/>
      <c r="AR67" s="51"/>
      <c r="AS67" s="51" t="s">
        <v>101</v>
      </c>
      <c r="AT67" s="51" t="s">
        <v>101</v>
      </c>
    </row>
    <row r="68" spans="1:46" ht="29.1" customHeight="1" outlineLevel="1">
      <c r="A68" s="5" t="s">
        <v>27</v>
      </c>
      <c r="B68" s="7" t="s">
        <v>101</v>
      </c>
      <c r="C68" s="596"/>
      <c r="D68" s="597"/>
      <c r="E68" s="597"/>
      <c r="F68" s="597"/>
      <c r="G68" s="597"/>
      <c r="H68" s="597"/>
      <c r="I68" s="598"/>
      <c r="J68" s="20"/>
      <c r="K68" s="20"/>
      <c r="L68" s="20"/>
      <c r="M68" s="20"/>
      <c r="N68" s="20"/>
      <c r="O68" s="20"/>
      <c r="P68" s="20"/>
      <c r="Q68" s="71" t="s">
        <v>101</v>
      </c>
      <c r="R68" s="602"/>
      <c r="S68" s="603"/>
      <c r="T68" s="603"/>
      <c r="U68" s="603"/>
      <c r="V68" s="603"/>
      <c r="W68" s="603"/>
      <c r="X68" s="604"/>
      <c r="Y68" s="12" t="s">
        <v>114</v>
      </c>
      <c r="Z68" s="15"/>
      <c r="AA68" s="18"/>
      <c r="AC68" s="10" t="s">
        <v>110</v>
      </c>
      <c r="AD68" s="10" t="s">
        <v>110</v>
      </c>
      <c r="AE68" s="12" t="s">
        <v>112</v>
      </c>
      <c r="AF68" s="12" t="s">
        <v>116</v>
      </c>
      <c r="AG68" s="15"/>
      <c r="AH68" s="18"/>
      <c r="AI68" s="19"/>
      <c r="AJ68" s="22"/>
      <c r="AK68" s="26"/>
      <c r="AL68" s="30"/>
      <c r="AM68" s="34"/>
      <c r="AN68" s="51"/>
      <c r="AO68" s="51"/>
      <c r="AP68" s="51"/>
      <c r="AQ68" s="51"/>
      <c r="AR68" s="51"/>
      <c r="AS68" s="51" t="s">
        <v>101</v>
      </c>
      <c r="AT68" s="51" t="s">
        <v>101</v>
      </c>
    </row>
    <row r="69" spans="1:46" ht="28.9" customHeight="1" outlineLevel="1">
      <c r="A69" s="5" t="s">
        <v>8</v>
      </c>
      <c r="B69" s="7" t="s">
        <v>101</v>
      </c>
      <c r="C69" s="596"/>
      <c r="D69" s="597"/>
      <c r="E69" s="597"/>
      <c r="F69" s="597"/>
      <c r="G69" s="597"/>
      <c r="H69" s="597"/>
      <c r="I69" s="598"/>
      <c r="J69" s="20"/>
      <c r="K69" s="20"/>
      <c r="L69" s="20"/>
      <c r="M69" s="20"/>
      <c r="N69" s="20"/>
      <c r="O69" s="20"/>
      <c r="P69" s="20"/>
      <c r="Q69" s="71" t="s">
        <v>101</v>
      </c>
      <c r="R69" s="602"/>
      <c r="S69" s="603"/>
      <c r="T69" s="603"/>
      <c r="U69" s="603"/>
      <c r="V69" s="603"/>
      <c r="W69" s="603"/>
      <c r="X69" s="604"/>
      <c r="Y69" s="12" t="s">
        <v>114</v>
      </c>
      <c r="Z69" s="15"/>
      <c r="AA69" s="18"/>
      <c r="AC69" s="10" t="s">
        <v>110</v>
      </c>
      <c r="AD69" s="10" t="s">
        <v>110</v>
      </c>
      <c r="AE69" s="12" t="s">
        <v>112</v>
      </c>
      <c r="AF69" s="12" t="s">
        <v>116</v>
      </c>
      <c r="AG69" s="15"/>
      <c r="AH69" s="18"/>
      <c r="AI69" s="19"/>
      <c r="AJ69" s="22"/>
      <c r="AK69" s="26"/>
      <c r="AL69" s="30"/>
      <c r="AM69" s="34"/>
      <c r="AN69" s="51"/>
      <c r="AO69" s="51"/>
      <c r="AP69" s="51"/>
      <c r="AQ69" s="51"/>
      <c r="AR69" s="51"/>
      <c r="AS69" s="51" t="s">
        <v>101</v>
      </c>
      <c r="AT69" s="51" t="s">
        <v>101</v>
      </c>
    </row>
    <row r="70" spans="1:46" ht="29.1" customHeight="1" outlineLevel="1">
      <c r="A70" s="5" t="s">
        <v>11</v>
      </c>
      <c r="B70" s="7" t="s">
        <v>101</v>
      </c>
      <c r="C70" s="596"/>
      <c r="D70" s="597"/>
      <c r="E70" s="597"/>
      <c r="F70" s="597"/>
      <c r="G70" s="597"/>
      <c r="H70" s="597"/>
      <c r="I70" s="598"/>
      <c r="J70" s="20"/>
      <c r="K70" s="20"/>
      <c r="L70" s="20"/>
      <c r="M70" s="20"/>
      <c r="N70" s="20"/>
      <c r="O70" s="20"/>
      <c r="P70" s="20"/>
      <c r="Q70" s="71" t="s">
        <v>101</v>
      </c>
      <c r="R70" s="602"/>
      <c r="S70" s="603"/>
      <c r="T70" s="603"/>
      <c r="U70" s="603"/>
      <c r="V70" s="603"/>
      <c r="W70" s="603"/>
      <c r="X70" s="604"/>
      <c r="Y70" s="12" t="s">
        <v>114</v>
      </c>
      <c r="Z70" s="15"/>
      <c r="AA70" s="18"/>
      <c r="AC70" s="10" t="s">
        <v>110</v>
      </c>
      <c r="AD70" s="10" t="s">
        <v>110</v>
      </c>
      <c r="AE70" s="12" t="s">
        <v>112</v>
      </c>
      <c r="AF70" s="12" t="s">
        <v>116</v>
      </c>
      <c r="AG70" s="15"/>
      <c r="AH70" s="18"/>
      <c r="AI70" s="19"/>
      <c r="AJ70" s="22"/>
      <c r="AK70" s="26"/>
      <c r="AL70" s="30"/>
      <c r="AM70" s="34"/>
      <c r="AN70" s="51"/>
      <c r="AO70" s="51"/>
      <c r="AP70" s="51"/>
      <c r="AQ70" s="51"/>
      <c r="AR70" s="51"/>
      <c r="AS70" s="51" t="s">
        <v>101</v>
      </c>
      <c r="AT70" s="51" t="s">
        <v>101</v>
      </c>
    </row>
    <row r="71" spans="1:46" ht="29.1" customHeight="1" outlineLevel="1">
      <c r="A71" s="5" t="s">
        <v>14</v>
      </c>
      <c r="B71" s="7" t="s">
        <v>101</v>
      </c>
      <c r="C71" s="596"/>
      <c r="D71" s="597"/>
      <c r="E71" s="597"/>
      <c r="F71" s="597"/>
      <c r="G71" s="597"/>
      <c r="H71" s="597"/>
      <c r="I71" s="598"/>
      <c r="J71" s="20"/>
      <c r="K71" s="20"/>
      <c r="L71" s="20"/>
      <c r="M71" s="20"/>
      <c r="N71" s="20"/>
      <c r="O71" s="20"/>
      <c r="P71" s="20"/>
      <c r="Q71" s="71" t="s">
        <v>101</v>
      </c>
      <c r="R71" s="602"/>
      <c r="S71" s="603"/>
      <c r="T71" s="603"/>
      <c r="U71" s="603"/>
      <c r="V71" s="603"/>
      <c r="W71" s="603"/>
      <c r="X71" s="604"/>
      <c r="Y71" s="12" t="s">
        <v>114</v>
      </c>
      <c r="Z71" s="15"/>
      <c r="AA71" s="18"/>
      <c r="AC71" s="10" t="s">
        <v>110</v>
      </c>
      <c r="AD71" s="10" t="s">
        <v>110</v>
      </c>
      <c r="AE71" s="12" t="s">
        <v>112</v>
      </c>
      <c r="AF71" s="12" t="s">
        <v>116</v>
      </c>
      <c r="AG71" s="15"/>
      <c r="AH71" s="18"/>
      <c r="AI71" s="19"/>
      <c r="AJ71" s="22"/>
      <c r="AK71" s="26"/>
      <c r="AL71" s="30"/>
      <c r="AM71" s="34"/>
      <c r="AN71" s="51"/>
      <c r="AO71" s="51"/>
      <c r="AP71" s="51"/>
      <c r="AQ71" s="51"/>
      <c r="AR71" s="51"/>
      <c r="AS71" s="51" t="s">
        <v>101</v>
      </c>
      <c r="AT71" s="51" t="s">
        <v>101</v>
      </c>
    </row>
    <row r="72" spans="1:46" ht="29.1" customHeight="1" outlineLevel="1">
      <c r="A72" s="5" t="s">
        <v>12</v>
      </c>
      <c r="B72" s="7" t="s">
        <v>101</v>
      </c>
      <c r="C72" s="596"/>
      <c r="D72" s="597"/>
      <c r="E72" s="597"/>
      <c r="F72" s="597"/>
      <c r="G72" s="597"/>
      <c r="H72" s="597"/>
      <c r="I72" s="598"/>
      <c r="J72" s="20"/>
      <c r="K72" s="20"/>
      <c r="L72" s="20"/>
      <c r="M72" s="20"/>
      <c r="N72" s="20"/>
      <c r="O72" s="20"/>
      <c r="P72" s="20"/>
      <c r="Q72" s="71" t="s">
        <v>101</v>
      </c>
      <c r="R72" s="602"/>
      <c r="S72" s="603"/>
      <c r="T72" s="603"/>
      <c r="U72" s="603"/>
      <c r="V72" s="603"/>
      <c r="W72" s="603"/>
      <c r="X72" s="604"/>
      <c r="Y72" s="12" t="s">
        <v>114</v>
      </c>
      <c r="Z72" s="15"/>
      <c r="AA72" s="18"/>
      <c r="AC72" s="10" t="s">
        <v>110</v>
      </c>
      <c r="AD72" s="10" t="s">
        <v>110</v>
      </c>
      <c r="AE72" s="12" t="s">
        <v>112</v>
      </c>
      <c r="AF72" s="12" t="s">
        <v>116</v>
      </c>
      <c r="AG72" s="15"/>
      <c r="AH72" s="18"/>
      <c r="AI72" s="19"/>
      <c r="AJ72" s="22"/>
      <c r="AK72" s="26"/>
      <c r="AL72" s="30"/>
      <c r="AM72" s="34"/>
      <c r="AN72" s="51"/>
      <c r="AO72" s="51"/>
      <c r="AP72" s="51"/>
      <c r="AQ72" s="51"/>
      <c r="AR72" s="51"/>
      <c r="AS72" s="51" t="s">
        <v>101</v>
      </c>
      <c r="AT72" s="51" t="s">
        <v>101</v>
      </c>
    </row>
    <row r="73" spans="1:46" ht="29.1" customHeight="1" outlineLevel="1">
      <c r="A73" s="5" t="s">
        <v>25</v>
      </c>
      <c r="B73" s="7" t="s">
        <v>101</v>
      </c>
      <c r="C73" s="596"/>
      <c r="D73" s="597"/>
      <c r="E73" s="597"/>
      <c r="F73" s="597"/>
      <c r="G73" s="597"/>
      <c r="H73" s="597"/>
      <c r="I73" s="598"/>
      <c r="J73" s="20"/>
      <c r="K73" s="20"/>
      <c r="L73" s="20"/>
      <c r="M73" s="20"/>
      <c r="N73" s="20"/>
      <c r="O73" s="20"/>
      <c r="P73" s="20"/>
      <c r="Q73" s="71" t="s">
        <v>101</v>
      </c>
      <c r="R73" s="602"/>
      <c r="S73" s="603"/>
      <c r="T73" s="603"/>
      <c r="U73" s="603"/>
      <c r="V73" s="603"/>
      <c r="W73" s="603"/>
      <c r="X73" s="604"/>
      <c r="Y73" s="12" t="s">
        <v>114</v>
      </c>
      <c r="Z73" s="15"/>
      <c r="AA73" s="18"/>
      <c r="AC73" s="10" t="s">
        <v>110</v>
      </c>
      <c r="AD73" s="10" t="s">
        <v>110</v>
      </c>
      <c r="AE73" s="12" t="s">
        <v>112</v>
      </c>
      <c r="AF73" s="12" t="s">
        <v>116</v>
      </c>
      <c r="AG73" s="15"/>
      <c r="AH73" s="18"/>
      <c r="AI73" s="19"/>
      <c r="AJ73" s="22"/>
      <c r="AK73" s="26"/>
      <c r="AL73" s="30"/>
      <c r="AM73" s="34"/>
      <c r="AN73" s="51"/>
      <c r="AO73" s="51"/>
      <c r="AP73" s="51"/>
      <c r="AQ73" s="51"/>
      <c r="AR73" s="51"/>
      <c r="AS73" s="51" t="s">
        <v>101</v>
      </c>
      <c r="AT73" s="51" t="s">
        <v>101</v>
      </c>
    </row>
    <row r="74" spans="1:46" ht="29.1" customHeight="1" outlineLevel="1">
      <c r="A74" s="5" t="s">
        <v>26</v>
      </c>
      <c r="B74" s="7" t="s">
        <v>101</v>
      </c>
      <c r="C74" s="596"/>
      <c r="D74" s="597"/>
      <c r="E74" s="597"/>
      <c r="F74" s="597"/>
      <c r="G74" s="597"/>
      <c r="H74" s="597"/>
      <c r="I74" s="598"/>
      <c r="J74" s="20"/>
      <c r="K74" s="20"/>
      <c r="L74" s="20"/>
      <c r="M74" s="20"/>
      <c r="N74" s="20"/>
      <c r="O74" s="20"/>
      <c r="P74" s="20"/>
      <c r="Q74" s="71" t="s">
        <v>101</v>
      </c>
      <c r="R74" s="602"/>
      <c r="S74" s="603"/>
      <c r="T74" s="603"/>
      <c r="U74" s="603"/>
      <c r="V74" s="603"/>
      <c r="W74" s="603"/>
      <c r="X74" s="604"/>
      <c r="Y74" s="12" t="s">
        <v>114</v>
      </c>
      <c r="Z74" s="15"/>
      <c r="AA74" s="18"/>
      <c r="AC74" s="10" t="s">
        <v>110</v>
      </c>
      <c r="AD74" s="10" t="s">
        <v>110</v>
      </c>
      <c r="AE74" s="12" t="s">
        <v>112</v>
      </c>
      <c r="AF74" s="12" t="s">
        <v>116</v>
      </c>
      <c r="AG74" s="15"/>
      <c r="AH74" s="18"/>
      <c r="AI74" s="19"/>
      <c r="AJ74" s="22"/>
      <c r="AK74" s="26"/>
      <c r="AL74" s="30"/>
      <c r="AM74" s="34"/>
      <c r="AN74" s="51"/>
      <c r="AO74" s="51"/>
      <c r="AP74" s="51"/>
      <c r="AQ74" s="51"/>
      <c r="AR74" s="51"/>
      <c r="AS74" s="51" t="s">
        <v>101</v>
      </c>
      <c r="AT74" s="51" t="s">
        <v>101</v>
      </c>
    </row>
    <row r="75" spans="1:46" ht="29.1" customHeight="1" outlineLevel="1">
      <c r="A75" s="5" t="s">
        <v>5</v>
      </c>
      <c r="B75" s="7" t="s">
        <v>101</v>
      </c>
      <c r="C75" s="596"/>
      <c r="D75" s="597"/>
      <c r="E75" s="597"/>
      <c r="F75" s="597"/>
      <c r="G75" s="597"/>
      <c r="H75" s="597"/>
      <c r="I75" s="598"/>
      <c r="J75" s="20"/>
      <c r="K75" s="20"/>
      <c r="L75" s="20"/>
      <c r="M75" s="20"/>
      <c r="N75" s="20"/>
      <c r="O75" s="20"/>
      <c r="P75" s="20"/>
      <c r="Q75" s="71" t="s">
        <v>101</v>
      </c>
      <c r="R75" s="602"/>
      <c r="S75" s="603"/>
      <c r="T75" s="603"/>
      <c r="U75" s="603"/>
      <c r="V75" s="603"/>
      <c r="W75" s="603"/>
      <c r="X75" s="604"/>
      <c r="Y75" s="12" t="s">
        <v>114</v>
      </c>
      <c r="Z75" s="15"/>
      <c r="AA75" s="18"/>
      <c r="AC75" s="10" t="s">
        <v>110</v>
      </c>
      <c r="AD75" s="10" t="s">
        <v>110</v>
      </c>
      <c r="AE75" s="12" t="s">
        <v>112</v>
      </c>
      <c r="AF75" s="12" t="s">
        <v>116</v>
      </c>
      <c r="AG75" s="15"/>
      <c r="AH75" s="18"/>
      <c r="AI75" s="19"/>
      <c r="AJ75" s="22"/>
      <c r="AK75" s="26"/>
      <c r="AL75" s="30"/>
      <c r="AM75" s="34"/>
      <c r="AN75" s="51"/>
      <c r="AO75" s="51"/>
      <c r="AP75" s="51"/>
      <c r="AQ75" s="51"/>
      <c r="AR75" s="51"/>
      <c r="AS75" s="51" t="s">
        <v>101</v>
      </c>
      <c r="AT75" s="51" t="s">
        <v>101</v>
      </c>
    </row>
    <row r="76" spans="1:46" ht="29.1" customHeight="1" outlineLevel="1">
      <c r="A76" s="5" t="s">
        <v>7</v>
      </c>
      <c r="B76" s="7" t="s">
        <v>101</v>
      </c>
      <c r="C76" s="596"/>
      <c r="D76" s="597"/>
      <c r="E76" s="597"/>
      <c r="F76" s="597"/>
      <c r="G76" s="597"/>
      <c r="H76" s="597"/>
      <c r="I76" s="598"/>
      <c r="J76" s="20"/>
      <c r="K76" s="20"/>
      <c r="L76" s="20"/>
      <c r="M76" s="20"/>
      <c r="N76" s="20"/>
      <c r="O76" s="20"/>
      <c r="P76" s="20"/>
      <c r="Q76" s="71" t="s">
        <v>101</v>
      </c>
      <c r="R76" s="602"/>
      <c r="S76" s="603"/>
      <c r="T76" s="603"/>
      <c r="U76" s="603"/>
      <c r="V76" s="603"/>
      <c r="W76" s="603"/>
      <c r="X76" s="604"/>
      <c r="Y76" s="12" t="s">
        <v>114</v>
      </c>
      <c r="Z76" s="15"/>
      <c r="AA76" s="18"/>
      <c r="AC76" s="10" t="s">
        <v>110</v>
      </c>
      <c r="AD76" s="10" t="s">
        <v>110</v>
      </c>
      <c r="AE76" s="12" t="s">
        <v>112</v>
      </c>
      <c r="AF76" s="12" t="s">
        <v>116</v>
      </c>
      <c r="AG76" s="15"/>
      <c r="AH76" s="18"/>
      <c r="AI76" s="19"/>
      <c r="AJ76" s="22"/>
      <c r="AK76" s="26"/>
      <c r="AL76" s="30"/>
      <c r="AM76" s="34"/>
      <c r="AN76" s="51"/>
      <c r="AO76" s="51"/>
      <c r="AP76" s="51"/>
      <c r="AQ76" s="51"/>
      <c r="AR76" s="51"/>
      <c r="AS76" s="51" t="s">
        <v>101</v>
      </c>
      <c r="AT76" s="51" t="s">
        <v>101</v>
      </c>
    </row>
    <row r="77" spans="1:46" ht="29.1" customHeight="1" outlineLevel="1">
      <c r="A77" s="5" t="s">
        <v>1</v>
      </c>
      <c r="B77" s="7" t="s">
        <v>101</v>
      </c>
      <c r="C77" s="596"/>
      <c r="D77" s="597"/>
      <c r="E77" s="597"/>
      <c r="F77" s="597"/>
      <c r="G77" s="597"/>
      <c r="H77" s="597"/>
      <c r="I77" s="598"/>
      <c r="J77" s="20"/>
      <c r="K77" s="20"/>
      <c r="L77" s="20"/>
      <c r="M77" s="20"/>
      <c r="N77" s="20"/>
      <c r="O77" s="20"/>
      <c r="P77" s="20"/>
      <c r="Q77" s="71" t="s">
        <v>101</v>
      </c>
      <c r="R77" s="605"/>
      <c r="S77" s="606"/>
      <c r="T77" s="606"/>
      <c r="U77" s="606"/>
      <c r="V77" s="606"/>
      <c r="W77" s="606"/>
      <c r="X77" s="607"/>
      <c r="Y77" s="12" t="s">
        <v>114</v>
      </c>
      <c r="Z77" s="15"/>
      <c r="AA77" s="18"/>
      <c r="AC77" s="10" t="s">
        <v>110</v>
      </c>
      <c r="AD77" s="10" t="s">
        <v>110</v>
      </c>
      <c r="AE77" s="12" t="s">
        <v>112</v>
      </c>
      <c r="AF77" s="12" t="s">
        <v>116</v>
      </c>
      <c r="AG77" s="15"/>
      <c r="AH77" s="18"/>
      <c r="AI77" s="19"/>
      <c r="AJ77" s="22"/>
      <c r="AK77" s="26"/>
      <c r="AL77" s="30"/>
      <c r="AM77" s="34"/>
      <c r="AN77" s="51"/>
      <c r="AO77" s="51"/>
      <c r="AP77" s="51"/>
      <c r="AQ77" s="51"/>
      <c r="AR77" s="51"/>
      <c r="AS77" s="51" t="s">
        <v>101</v>
      </c>
      <c r="AT77" s="51" t="s">
        <v>101</v>
      </c>
    </row>
    <row r="78" spans="1:46" s="37" customFormat="1" ht="29.1" customHeight="1" outlineLevel="1">
      <c r="B78" s="70"/>
      <c r="C78" s="1"/>
      <c r="D78" s="1"/>
      <c r="E78" s="1"/>
      <c r="F78" s="1"/>
      <c r="G78" s="1"/>
      <c r="H78" s="1"/>
      <c r="I78" s="1"/>
      <c r="Q78" s="70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101</v>
      </c>
      <c r="C79" s="7"/>
      <c r="D79" s="7"/>
      <c r="E79" s="7"/>
      <c r="F79" s="7"/>
      <c r="G79" s="7"/>
      <c r="H79" s="7"/>
      <c r="I79" s="7"/>
      <c r="J79" s="20"/>
      <c r="K79" s="20"/>
      <c r="L79" s="20"/>
      <c r="M79" s="20"/>
      <c r="N79" s="20"/>
      <c r="O79" s="20"/>
      <c r="P79" s="20"/>
      <c r="Q79" s="71" t="s">
        <v>101</v>
      </c>
      <c r="R79" s="9"/>
      <c r="S79" s="9"/>
      <c r="T79" s="9"/>
      <c r="U79" s="9"/>
      <c r="V79" s="9"/>
      <c r="W79" s="9"/>
      <c r="X79" s="9"/>
      <c r="Y79" s="12" t="s">
        <v>114</v>
      </c>
      <c r="Z79" s="15"/>
      <c r="AA79" s="18"/>
      <c r="AC79" s="10" t="s">
        <v>110</v>
      </c>
      <c r="AD79" s="10" t="s">
        <v>110</v>
      </c>
      <c r="AE79" s="12" t="s">
        <v>112</v>
      </c>
      <c r="AF79" s="12" t="s">
        <v>116</v>
      </c>
      <c r="AG79" s="15"/>
      <c r="AH79" s="18"/>
      <c r="AI79" s="19"/>
      <c r="AJ79" s="22"/>
      <c r="AK79" s="26"/>
      <c r="AL79" s="30"/>
      <c r="AM79" s="34"/>
      <c r="AN79" s="51"/>
      <c r="AO79" s="51"/>
      <c r="AP79" s="51"/>
      <c r="AQ79" s="51"/>
      <c r="AR79" s="51"/>
      <c r="AS79" s="51" t="s">
        <v>101</v>
      </c>
      <c r="AT79" s="51" t="s">
        <v>101</v>
      </c>
    </row>
    <row r="80" spans="1:46" ht="30" customHeight="1" outlineLevel="1">
      <c r="A80" s="36" t="s">
        <v>28</v>
      </c>
      <c r="B80" s="7" t="s">
        <v>101</v>
      </c>
      <c r="C80" s="7"/>
      <c r="D80" s="7"/>
      <c r="E80" s="7"/>
      <c r="F80" s="7"/>
      <c r="G80" s="7"/>
      <c r="H80" s="7"/>
      <c r="I80" s="7"/>
      <c r="J80" s="20"/>
      <c r="K80" s="20"/>
      <c r="L80" s="20"/>
      <c r="M80" s="20"/>
      <c r="N80" s="20"/>
      <c r="O80" s="20"/>
      <c r="P80" s="20"/>
      <c r="Q80" s="71" t="s">
        <v>101</v>
      </c>
      <c r="R80" s="9"/>
      <c r="S80" s="9"/>
      <c r="T80" s="9"/>
      <c r="U80" s="9"/>
      <c r="V80" s="9"/>
      <c r="W80" s="9"/>
      <c r="X80" s="9"/>
      <c r="Y80" s="12" t="s">
        <v>114</v>
      </c>
      <c r="Z80" s="15"/>
      <c r="AA80" s="18"/>
      <c r="AC80" s="10" t="s">
        <v>110</v>
      </c>
      <c r="AD80" s="10" t="s">
        <v>110</v>
      </c>
      <c r="AE80" s="12" t="s">
        <v>112</v>
      </c>
      <c r="AF80" s="12" t="s">
        <v>116</v>
      </c>
      <c r="AG80" s="15"/>
      <c r="AH80" s="18"/>
      <c r="AI80" s="19"/>
      <c r="AJ80" s="22"/>
      <c r="AK80" s="26"/>
      <c r="AL80" s="30"/>
      <c r="AM80" s="34"/>
      <c r="AN80" s="51"/>
      <c r="AO80" s="51"/>
      <c r="AP80" s="51"/>
      <c r="AQ80" s="51"/>
      <c r="AR80" s="51"/>
      <c r="AS80" s="51" t="s">
        <v>101</v>
      </c>
      <c r="AT80" s="51" t="s">
        <v>101</v>
      </c>
    </row>
    <row r="81" spans="1:46" ht="30" customHeight="1" outlineLevel="1">
      <c r="A81" s="36" t="s">
        <v>35</v>
      </c>
      <c r="B81" s="7" t="s">
        <v>101</v>
      </c>
      <c r="C81" s="7"/>
      <c r="D81" s="7"/>
      <c r="E81" s="7"/>
      <c r="F81" s="7"/>
      <c r="G81" s="7"/>
      <c r="H81" s="7"/>
      <c r="I81" s="7"/>
      <c r="J81" s="20"/>
      <c r="K81" s="20"/>
      <c r="L81" s="20"/>
      <c r="M81" s="20"/>
      <c r="N81" s="20"/>
      <c r="O81" s="20"/>
      <c r="P81" s="20"/>
      <c r="Q81" s="71" t="s">
        <v>101</v>
      </c>
      <c r="R81" s="9"/>
      <c r="S81" s="9"/>
      <c r="T81" s="9"/>
      <c r="U81" s="9"/>
      <c r="V81" s="9"/>
      <c r="W81" s="9"/>
      <c r="X81" s="9"/>
      <c r="Y81" s="12" t="s">
        <v>114</v>
      </c>
      <c r="Z81" s="15"/>
      <c r="AA81" s="18"/>
      <c r="AC81" s="10" t="s">
        <v>110</v>
      </c>
      <c r="AD81" s="10" t="s">
        <v>110</v>
      </c>
      <c r="AE81" s="12" t="s">
        <v>112</v>
      </c>
      <c r="AF81" s="12" t="s">
        <v>116</v>
      </c>
      <c r="AG81" s="15"/>
      <c r="AH81" s="18"/>
      <c r="AI81" s="19"/>
      <c r="AJ81" s="22"/>
      <c r="AK81" s="26"/>
      <c r="AL81" s="30"/>
      <c r="AM81" s="34"/>
      <c r="AN81" s="51"/>
      <c r="AO81" s="51"/>
      <c r="AP81" s="51"/>
      <c r="AQ81" s="51"/>
      <c r="AR81" s="51"/>
      <c r="AS81" s="51"/>
      <c r="AT81" s="51"/>
    </row>
  </sheetData>
  <mergeCells count="61">
    <mergeCell ref="J1:P1"/>
    <mergeCell ref="B3:B5"/>
    <mergeCell ref="C3:I3"/>
    <mergeCell ref="Q3:Q5"/>
    <mergeCell ref="R3:X3"/>
    <mergeCell ref="AH3:AH5"/>
    <mergeCell ref="AJ3:AJ5"/>
    <mergeCell ref="AL3:AL5"/>
    <mergeCell ref="AC3:AC5"/>
    <mergeCell ref="Y3:Y5"/>
    <mergeCell ref="Z3:Z5"/>
    <mergeCell ref="AA3:AA5"/>
    <mergeCell ref="AD3:AD5"/>
    <mergeCell ref="AE3:AE5"/>
    <mergeCell ref="AF3:AF5"/>
    <mergeCell ref="AG3:AG5"/>
    <mergeCell ref="B47:B49"/>
    <mergeCell ref="C47:I47"/>
    <mergeCell ref="Q47:Q49"/>
    <mergeCell ref="R47:X47"/>
    <mergeCell ref="AC47:AC49"/>
    <mergeCell ref="AD47:AD49"/>
    <mergeCell ref="AE47:AE49"/>
    <mergeCell ref="C4:I4"/>
    <mergeCell ref="R4:X4"/>
    <mergeCell ref="J3:P4"/>
    <mergeCell ref="AF47:AF49"/>
    <mergeCell ref="AG47:AG49"/>
    <mergeCell ref="AH47:AH49"/>
    <mergeCell ref="AI47:AI49"/>
    <mergeCell ref="AJ47:AJ49"/>
    <mergeCell ref="AP47:AP49"/>
    <mergeCell ref="AK3:AK5"/>
    <mergeCell ref="AI3:AI5"/>
    <mergeCell ref="AT47:AT49"/>
    <mergeCell ref="AT3:AT5"/>
    <mergeCell ref="AP3:AP5"/>
    <mergeCell ref="AQ3:AQ5"/>
    <mergeCell ref="AR3:AR5"/>
    <mergeCell ref="AS3:AS5"/>
    <mergeCell ref="AL47:AL49"/>
    <mergeCell ref="AK47:AK49"/>
    <mergeCell ref="AM3:AM5"/>
    <mergeCell ref="AN3:AN5"/>
    <mergeCell ref="AO3:AO5"/>
    <mergeCell ref="AC2:AT2"/>
    <mergeCell ref="B2:AA2"/>
    <mergeCell ref="C50:I77"/>
    <mergeCell ref="R50:X77"/>
    <mergeCell ref="Z47:Z49"/>
    <mergeCell ref="AA47:AA49"/>
    <mergeCell ref="C48:I48"/>
    <mergeCell ref="R48:X48"/>
    <mergeCell ref="AQ47:AQ49"/>
    <mergeCell ref="AR47:AR49"/>
    <mergeCell ref="AS47:AS49"/>
    <mergeCell ref="J47:P48"/>
    <mergeCell ref="Y47:Y49"/>
    <mergeCell ref="AM47:AM49"/>
    <mergeCell ref="AN47:AN49"/>
    <mergeCell ref="AO47:AO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5"/>
  <dimension ref="A1:AH155"/>
  <sheetViews>
    <sheetView tabSelected="1" workbookViewId="0">
      <selection activeCell="C30" sqref="C30"/>
    </sheetView>
  </sheetViews>
  <sheetFormatPr baseColWidth="10" defaultRowHeight="15.75"/>
  <cols>
    <col min="1" max="1" width="15.125" customWidth="1"/>
    <col min="2" max="2" width="56.5" customWidth="1"/>
    <col min="3" max="3" width="23.875" bestFit="1" customWidth="1"/>
    <col min="4" max="5" width="19.875" customWidth="1"/>
    <col min="6" max="6" width="26.25" customWidth="1"/>
    <col min="7" max="34" width="11" style="388"/>
  </cols>
  <sheetData>
    <row r="1" spans="1:6">
      <c r="A1" s="388"/>
      <c r="B1" s="388"/>
      <c r="C1" s="388"/>
      <c r="D1" s="388"/>
      <c r="E1" s="388"/>
      <c r="F1" s="388"/>
    </row>
    <row r="2" spans="1:6" ht="31.5">
      <c r="A2" s="389" t="s">
        <v>309</v>
      </c>
      <c r="B2" s="389" t="s">
        <v>293</v>
      </c>
      <c r="C2" s="389" t="s">
        <v>294</v>
      </c>
      <c r="D2" s="421" t="s">
        <v>359</v>
      </c>
      <c r="E2" s="421" t="s">
        <v>360</v>
      </c>
      <c r="F2" s="389" t="s">
        <v>342</v>
      </c>
    </row>
    <row r="3" spans="1:6" ht="15.75" customHeight="1">
      <c r="A3" s="467" t="s">
        <v>310</v>
      </c>
      <c r="B3" s="263" t="str">
        <f>'Steam boiler, gas'!A1</f>
        <v>Gas fired steam boiler</v>
      </c>
      <c r="C3" s="262" t="s">
        <v>295</v>
      </c>
      <c r="D3" s="415">
        <v>2012</v>
      </c>
      <c r="E3" s="415" t="s">
        <v>361</v>
      </c>
      <c r="F3" s="263"/>
    </row>
    <row r="4" spans="1:6">
      <c r="A4" s="467"/>
      <c r="B4" s="263" t="str">
        <f>'Steam boiler, coal'!A1</f>
        <v>Coal fired steam boiler</v>
      </c>
      <c r="C4" s="262" t="s">
        <v>296</v>
      </c>
      <c r="D4" s="415">
        <v>2012</v>
      </c>
      <c r="E4" s="415" t="s">
        <v>361</v>
      </c>
      <c r="F4" s="263"/>
    </row>
    <row r="5" spans="1:6">
      <c r="A5" s="467"/>
      <c r="B5" s="263" t="str">
        <f>'Steam boiler, oil'!A1</f>
        <v>Oil fired steam boiler</v>
      </c>
      <c r="C5" s="262" t="s">
        <v>297</v>
      </c>
      <c r="D5" s="415">
        <v>2012</v>
      </c>
      <c r="E5" s="415" t="s">
        <v>361</v>
      </c>
      <c r="F5" s="263"/>
    </row>
    <row r="6" spans="1:6">
      <c r="A6" s="467"/>
      <c r="B6" s="263" t="str">
        <f>'Steam boiler, bio'!A1</f>
        <v>Biomass fired steam boiler</v>
      </c>
      <c r="C6" s="262" t="s">
        <v>298</v>
      </c>
      <c r="D6" s="415">
        <v>2012</v>
      </c>
      <c r="E6" s="415" t="s">
        <v>361</v>
      </c>
      <c r="F6" s="263"/>
    </row>
    <row r="7" spans="1:6">
      <c r="A7" s="467"/>
      <c r="B7" s="263" t="str">
        <f>'Steam boiler, elec'!A1</f>
        <v>Electricity driven steam boiler</v>
      </c>
      <c r="C7" s="262" t="s">
        <v>299</v>
      </c>
      <c r="D7" s="415">
        <v>2012</v>
      </c>
      <c r="E7" s="415" t="s">
        <v>361</v>
      </c>
      <c r="F7" s="263"/>
    </row>
    <row r="8" spans="1:6" ht="50.25" customHeight="1">
      <c r="A8" s="453"/>
      <c r="B8" s="263" t="str">
        <f>'Steam_commons techno-economic'!A1</f>
        <v>Common techno-ecnomic data for steam boilers</v>
      </c>
      <c r="C8" s="262" t="s">
        <v>405</v>
      </c>
      <c r="D8" s="415" t="s">
        <v>245</v>
      </c>
      <c r="E8" s="415" t="s">
        <v>245</v>
      </c>
      <c r="F8" s="454" t="s">
        <v>406</v>
      </c>
    </row>
    <row r="9" spans="1:6">
      <c r="A9" s="468" t="s">
        <v>311</v>
      </c>
      <c r="B9" s="264" t="str">
        <f>'Blast furnace'!A1</f>
        <v>Blast furnace</v>
      </c>
      <c r="C9" s="269" t="s">
        <v>66</v>
      </c>
      <c r="D9" s="416">
        <v>2014</v>
      </c>
      <c r="E9" s="416" t="s">
        <v>362</v>
      </c>
      <c r="F9" s="264"/>
    </row>
    <row r="10" spans="1:6">
      <c r="A10" s="468"/>
      <c r="B10" s="264" t="str">
        <f>'Coking Plant'!A1</f>
        <v>Coking Plant</v>
      </c>
      <c r="C10" s="269" t="s">
        <v>208</v>
      </c>
      <c r="D10" s="416">
        <v>2014</v>
      </c>
      <c r="E10" s="416" t="s">
        <v>362</v>
      </c>
      <c r="F10" s="264"/>
    </row>
    <row r="11" spans="1:6">
      <c r="A11" s="468"/>
      <c r="B11" s="264" t="str">
        <f>'Sinter and Pellets'!A1</f>
        <v>Sinter, Pellets</v>
      </c>
      <c r="C11" s="269" t="s">
        <v>300</v>
      </c>
      <c r="D11" s="416">
        <v>2014</v>
      </c>
      <c r="E11" s="416" t="s">
        <v>362</v>
      </c>
      <c r="F11" s="264"/>
    </row>
    <row r="12" spans="1:6">
      <c r="A12" s="468"/>
      <c r="B12" s="264" t="str">
        <f>'Steelmaking, sec.metallurgy'!A1</f>
        <v>Steelmaking, secondary metallurgy (BOF, melting furnaces, vacuum degassing, special converter)</v>
      </c>
      <c r="C12" s="269" t="s">
        <v>301</v>
      </c>
      <c r="D12" s="416">
        <v>2014</v>
      </c>
      <c r="E12" s="416" t="s">
        <v>362</v>
      </c>
      <c r="F12" s="264"/>
    </row>
    <row r="13" spans="1:6">
      <c r="A13" s="468"/>
      <c r="B13" s="264" t="str">
        <f>'Steel Semifinished Products'!A1</f>
        <v>Steel Semifinished Products (Caster, Mills)</v>
      </c>
      <c r="C13" s="269" t="s">
        <v>302</v>
      </c>
      <c r="D13" s="416">
        <v>2014</v>
      </c>
      <c r="E13" s="416" t="s">
        <v>362</v>
      </c>
      <c r="F13" s="264"/>
    </row>
    <row r="14" spans="1:6">
      <c r="A14" s="468"/>
      <c r="B14" s="264" t="str">
        <f>'Refined Products'!A1</f>
        <v>Refined Products (coating, annealing, pickling)</v>
      </c>
      <c r="C14" s="269" t="s">
        <v>303</v>
      </c>
      <c r="D14" s="416">
        <v>2014</v>
      </c>
      <c r="E14" s="416" t="s">
        <v>362</v>
      </c>
      <c r="F14" s="264"/>
    </row>
    <row r="15" spans="1:6">
      <c r="A15" s="468"/>
      <c r="B15" s="264" t="str">
        <f>'Electric arc furnace'!A1</f>
        <v>Electric arc furnace (DC,AC)</v>
      </c>
      <c r="C15" s="269" t="s">
        <v>304</v>
      </c>
      <c r="D15" s="416">
        <v>2014</v>
      </c>
      <c r="E15" s="416" t="s">
        <v>362</v>
      </c>
      <c r="F15" s="264"/>
    </row>
    <row r="16" spans="1:6" ht="31.5">
      <c r="A16" s="268" t="s">
        <v>344</v>
      </c>
      <c r="B16" s="267" t="str">
        <f>'Clinker kiln'!A1</f>
        <v>Clinker kiln</v>
      </c>
      <c r="C16" s="270" t="s">
        <v>272</v>
      </c>
      <c r="D16" s="417">
        <v>2012</v>
      </c>
      <c r="E16" s="417" t="s">
        <v>362</v>
      </c>
      <c r="F16" s="267"/>
    </row>
    <row r="17" spans="1:6">
      <c r="A17" s="469" t="s">
        <v>345</v>
      </c>
      <c r="B17" s="265" t="str">
        <f>'Glass melting Container'!A1</f>
        <v>Glass melting furnaces Container</v>
      </c>
      <c r="C17" s="271" t="s">
        <v>305</v>
      </c>
      <c r="D17" s="418">
        <v>2014</v>
      </c>
      <c r="E17" s="418" t="s">
        <v>362</v>
      </c>
      <c r="F17" s="265"/>
    </row>
    <row r="18" spans="1:6">
      <c r="A18" s="469"/>
      <c r="B18" s="265" t="str">
        <f>'Glass melting flat'!A1</f>
        <v>Glass melting furnaces FLAT-glass</v>
      </c>
      <c r="C18" s="271" t="s">
        <v>306</v>
      </c>
      <c r="D18" s="418">
        <v>2014</v>
      </c>
      <c r="E18" s="418" t="s">
        <v>362</v>
      </c>
      <c r="F18" s="265"/>
    </row>
    <row r="19" spans="1:6">
      <c r="A19" s="469"/>
      <c r="B19" s="265" t="str">
        <f>'Glass melting Fiber'!A1</f>
        <v>Glass melting furnaces glass-FIBER</v>
      </c>
      <c r="C19" s="271" t="s">
        <v>307</v>
      </c>
      <c r="D19" s="418">
        <v>2014</v>
      </c>
      <c r="E19" s="418" t="s">
        <v>362</v>
      </c>
      <c r="F19" s="265"/>
    </row>
    <row r="20" spans="1:6">
      <c r="A20" s="469"/>
      <c r="B20" s="265" t="str">
        <f>'Glass melting Other'!A1</f>
        <v>Glass melting furnaces glass-OTHER</v>
      </c>
      <c r="C20" s="271" t="s">
        <v>308</v>
      </c>
      <c r="D20" s="418">
        <v>2014</v>
      </c>
      <c r="E20" s="418" t="s">
        <v>362</v>
      </c>
      <c r="F20" s="265"/>
    </row>
    <row r="21" spans="1:6">
      <c r="A21" s="470" t="s">
        <v>312</v>
      </c>
      <c r="B21" s="266" t="str">
        <f>'CHP Gas turbine'!A1</f>
        <v>Gas turbine</v>
      </c>
      <c r="C21" s="261" t="s">
        <v>341</v>
      </c>
      <c r="D21" s="419" t="s">
        <v>245</v>
      </c>
      <c r="E21" s="419" t="s">
        <v>245</v>
      </c>
      <c r="F21" s="470" t="s">
        <v>343</v>
      </c>
    </row>
    <row r="22" spans="1:6">
      <c r="A22" s="470"/>
      <c r="B22" s="266" t="str">
        <f>'CHP ICE'!A1</f>
        <v>Internal combustion engine</v>
      </c>
      <c r="C22" s="261" t="s">
        <v>337</v>
      </c>
      <c r="D22" s="419" t="s">
        <v>245</v>
      </c>
      <c r="E22" s="419" t="s">
        <v>245</v>
      </c>
      <c r="F22" s="470"/>
    </row>
    <row r="23" spans="1:6">
      <c r="A23" s="470"/>
      <c r="B23" s="266" t="str">
        <f>'CHP Steam turbine'!A1</f>
        <v>Steam turbine</v>
      </c>
      <c r="C23" s="261" t="s">
        <v>322</v>
      </c>
      <c r="D23" s="419" t="s">
        <v>245</v>
      </c>
      <c r="E23" s="419" t="s">
        <v>245</v>
      </c>
      <c r="F23" s="470"/>
    </row>
    <row r="24" spans="1:6">
      <c r="A24" s="470"/>
      <c r="B24" s="266" t="str">
        <f>'CHP Combined cycle'!A1</f>
        <v>Combined cycle</v>
      </c>
      <c r="C24" s="261" t="s">
        <v>340</v>
      </c>
      <c r="D24" s="419" t="s">
        <v>245</v>
      </c>
      <c r="E24" s="419" t="s">
        <v>245</v>
      </c>
      <c r="F24" s="470"/>
    </row>
    <row r="25" spans="1:6">
      <c r="A25" s="372" t="s">
        <v>335</v>
      </c>
      <c r="B25" s="373" t="s">
        <v>336</v>
      </c>
      <c r="C25" s="374" t="str">
        <f>'Compression refrigeration'!A1</f>
        <v>Compression refrigeration</v>
      </c>
      <c r="D25" s="420">
        <v>2013</v>
      </c>
      <c r="E25" s="420" t="s">
        <v>361</v>
      </c>
      <c r="F25" s="373"/>
    </row>
    <row r="26" spans="1:6" s="388" customFormat="1"/>
    <row r="27" spans="1:6" s="388" customFormat="1">
      <c r="A27" s="389" t="s">
        <v>356</v>
      </c>
      <c r="B27" s="413"/>
    </row>
    <row r="28" spans="1:6" s="388" customFormat="1">
      <c r="A28" s="388" t="s">
        <v>358</v>
      </c>
    </row>
    <row r="29" spans="1:6" s="388" customFormat="1">
      <c r="A29" s="388" t="s">
        <v>315</v>
      </c>
    </row>
    <row r="30" spans="1:6" s="388" customFormat="1"/>
    <row r="31" spans="1:6" s="388" customFormat="1">
      <c r="A31" s="388" t="s">
        <v>357</v>
      </c>
    </row>
    <row r="32" spans="1:6" s="388" customFormat="1">
      <c r="A32" s="414" t="s">
        <v>355</v>
      </c>
    </row>
    <row r="33" s="388" customFormat="1"/>
    <row r="34" s="388" customFormat="1"/>
    <row r="35" s="388" customFormat="1"/>
    <row r="36" s="388" customFormat="1"/>
    <row r="37" s="388" customFormat="1"/>
    <row r="38" s="388" customFormat="1"/>
    <row r="39" s="388" customFormat="1"/>
    <row r="40" s="388" customFormat="1"/>
    <row r="41" s="388" customFormat="1"/>
    <row r="42" s="388" customFormat="1"/>
    <row r="43" s="388" customFormat="1"/>
    <row r="44" s="388" customFormat="1"/>
    <row r="45" s="388" customFormat="1"/>
    <row r="46" s="388" customFormat="1"/>
    <row r="47" s="388" customFormat="1"/>
    <row r="48" s="388" customFormat="1"/>
    <row r="49" s="388" customFormat="1"/>
    <row r="50" s="388" customFormat="1"/>
    <row r="51" s="388" customFormat="1"/>
    <row r="52" s="388" customFormat="1"/>
    <row r="53" s="388" customFormat="1"/>
    <row r="54" s="388" customFormat="1"/>
    <row r="55" s="388" customFormat="1"/>
    <row r="56" s="388" customFormat="1"/>
    <row r="57" s="388" customFormat="1"/>
    <row r="58" s="388" customFormat="1"/>
    <row r="59" s="388" customFormat="1"/>
    <row r="60" s="388" customFormat="1"/>
    <row r="61" s="388" customFormat="1"/>
    <row r="62" s="388" customFormat="1"/>
    <row r="63" s="388" customFormat="1"/>
    <row r="64" s="388" customFormat="1"/>
    <row r="65" s="388" customFormat="1"/>
    <row r="66" s="388" customFormat="1"/>
    <row r="67" s="388" customFormat="1"/>
    <row r="68" s="388" customFormat="1"/>
    <row r="69" s="388" customFormat="1"/>
    <row r="70" s="388" customFormat="1"/>
    <row r="71" s="388" customFormat="1"/>
    <row r="72" s="388" customFormat="1"/>
    <row r="73" s="388" customFormat="1"/>
    <row r="74" s="388" customFormat="1"/>
    <row r="75" s="388" customFormat="1"/>
    <row r="76" s="388" customFormat="1"/>
    <row r="77" s="388" customFormat="1"/>
    <row r="78" s="388" customFormat="1"/>
    <row r="79" s="388" customFormat="1"/>
    <row r="80" s="388" customFormat="1"/>
    <row r="81" s="388" customFormat="1"/>
    <row r="82" s="388" customFormat="1"/>
    <row r="83" s="388" customFormat="1"/>
    <row r="84" s="388" customFormat="1"/>
    <row r="85" s="388" customFormat="1"/>
    <row r="86" s="388" customFormat="1"/>
    <row r="87" s="388" customFormat="1"/>
    <row r="88" s="388" customFormat="1"/>
    <row r="89" s="388" customFormat="1"/>
    <row r="90" s="388" customFormat="1"/>
    <row r="91" s="388" customFormat="1"/>
    <row r="92" s="388" customFormat="1"/>
    <row r="93" s="388" customFormat="1"/>
    <row r="94" s="388" customFormat="1"/>
    <row r="95" s="388" customFormat="1"/>
    <row r="96" s="388" customFormat="1"/>
    <row r="97" s="388" customFormat="1"/>
    <row r="98" s="388" customFormat="1"/>
    <row r="99" s="388" customFormat="1"/>
    <row r="100" s="388" customFormat="1"/>
    <row r="101" s="388" customFormat="1"/>
    <row r="102" s="388" customFormat="1"/>
    <row r="103" s="388" customFormat="1"/>
    <row r="104" s="388" customFormat="1"/>
    <row r="105" s="388" customFormat="1"/>
    <row r="106" s="388" customFormat="1"/>
    <row r="107" s="388" customFormat="1"/>
    <row r="108" s="388" customFormat="1"/>
    <row r="109" s="388" customFormat="1"/>
    <row r="110" s="388" customFormat="1"/>
    <row r="111" s="388" customFormat="1"/>
    <row r="112" s="388" customFormat="1"/>
    <row r="113" s="388" customFormat="1"/>
    <row r="114" s="388" customFormat="1"/>
    <row r="115" s="388" customFormat="1"/>
    <row r="116" s="388" customFormat="1"/>
    <row r="117" s="388" customFormat="1"/>
    <row r="118" s="388" customFormat="1"/>
    <row r="119" s="388" customFormat="1"/>
    <row r="120" s="388" customFormat="1"/>
    <row r="121" s="388" customFormat="1"/>
    <row r="122" s="388" customFormat="1"/>
    <row r="123" s="388" customFormat="1"/>
    <row r="124" s="388" customFormat="1"/>
    <row r="125" s="388" customFormat="1"/>
    <row r="126" s="388" customFormat="1"/>
    <row r="127" s="388" customFormat="1"/>
    <row r="128" s="388" customFormat="1"/>
    <row r="129" s="388" customFormat="1"/>
    <row r="130" s="388" customFormat="1"/>
    <row r="131" s="388" customFormat="1"/>
    <row r="132" s="388" customFormat="1"/>
    <row r="133" s="388" customFormat="1"/>
    <row r="134" s="388" customFormat="1"/>
    <row r="135" s="388" customFormat="1"/>
    <row r="136" s="388" customFormat="1"/>
    <row r="137" s="388" customFormat="1"/>
    <row r="138" s="388" customFormat="1"/>
    <row r="139" s="388" customFormat="1"/>
    <row r="140" s="388" customFormat="1"/>
    <row r="141" s="388" customFormat="1"/>
    <row r="142" s="388" customFormat="1"/>
    <row r="143" s="388" customFormat="1"/>
    <row r="144" s="388" customFormat="1"/>
    <row r="145" s="388" customFormat="1"/>
    <row r="146" s="388" customFormat="1"/>
    <row r="147" s="388" customFormat="1"/>
    <row r="148" s="388" customFormat="1"/>
    <row r="149" s="388" customFormat="1"/>
    <row r="150" s="388" customFormat="1"/>
    <row r="151" s="388" customFormat="1"/>
    <row r="152" s="388" customFormat="1"/>
    <row r="153" s="388" customFormat="1"/>
    <row r="154" s="388" customFormat="1"/>
    <row r="155" s="388" customFormat="1"/>
  </sheetData>
  <mergeCells count="5">
    <mergeCell ref="A3:A7"/>
    <mergeCell ref="A9:A15"/>
    <mergeCell ref="A17:A20"/>
    <mergeCell ref="A21:A24"/>
    <mergeCell ref="F21:F24"/>
  </mergeCells>
  <hyperlinks>
    <hyperlink ref="C3" location="'Steam boiler, gas'!A1" tooltip="Klicken Sie um zur Tabelle zu gelangen" display="Steam boiler, gas"/>
    <hyperlink ref="C4" location="'Steam boiler, coal'!A1" tooltip="Klicken Sie um zur Tabelle zu gelangen" display="Steam boiler, coal"/>
    <hyperlink ref="C5" location="'Steam boiler, oil'!A1" tooltip="Klicken Sie um zur Tabelle zu gelangen" display="Steam boiler, oil"/>
    <hyperlink ref="C6" location="'Steam boiler, bio'!A1" tooltip="Klicken Sie um zur Tabelle zu gelangen" display="Steam boiler, bio"/>
    <hyperlink ref="C7" location="'Steam boiler, elec'!A1" tooltip="Klicken Sie um zur Tabelle zu gelangen" display="Steam boiler, elec"/>
    <hyperlink ref="C9" location="'Blast furnace'!A1" tooltip="Klicken Sie um zur Tabelle zu gelangen" display="Blast furnace"/>
    <hyperlink ref="C10" location="'Coking Plant'!A1" tooltip="Klicken Sie um zur Tabelle zu gelangen" display="Coking Plant"/>
    <hyperlink ref="C11" location="'Sinter and Pellets'!A1" tooltip="Klicken Sie um zur Tabelle zu gelangen" display="Sinter and Pellets"/>
    <hyperlink ref="C12" location="'Steelmaking, sec.metallurgy'!A1" tooltip="Klicken Sie um zur Tabelle zu gelangen" display="Steelmaking, sec.metallurgy"/>
    <hyperlink ref="C13" location="'Steel Semifinished Products'!A1" tooltip="Klicken Sie um zur Tabelle zu gelangen" display="Steel Semifinished Products"/>
    <hyperlink ref="C14" location="'Refined Products'!A1" tooltip="Klicken Sie um zur Tabelle zu gelangen" display="Refined Products"/>
    <hyperlink ref="C15" location="'Electric arc furnace'!A1" tooltip="Klicken Sie um zur Tabelle zu gelangen" display="Electric arc furnace"/>
    <hyperlink ref="C16" location="'Clinker kiln'!A1" tooltip="Klicken Sie um zur Tabelle zu gelangen" display="Clinker kiln"/>
    <hyperlink ref="C17" location="'Glass melting Container'!A1" tooltip="Klicken Sie um zur Tabelle zu gelangen" display="Glass melting Container"/>
    <hyperlink ref="C18" location="'Glass melting flat'!A1" tooltip="Klicken Sie um zur Tabelle zu gelangen" display="Glass melting flat"/>
    <hyperlink ref="C19" location="'Glass melting Fiber'!A1" tooltip="Klicken Sie um zur Tabelle zu gelangen" display="Glass melting Fiber"/>
    <hyperlink ref="C20" location="'Glass melting Other'!A1" tooltip="Klicken Sie um zur Tabelle zu gelangen" display="Glass melting Other"/>
    <hyperlink ref="C21" location="'CHP Gas turbine'!A1" tooltip="Klicken Sie um zur Tabelle zu gelangen" display="Gas turbine"/>
    <hyperlink ref="C22" location="'CHP ICE'!A1" tooltip="Klicken Sie um zur Tabelle zu gelangen" display="Internal combustion engine"/>
    <hyperlink ref="C23" location="'CHP Steam turbine'!A1" tooltip="Klicken Sie um zur Tabelle zu gelangen" display="Steam turbine"/>
    <hyperlink ref="C24" location="'CHP Combined cycle'!A1" tooltip="Klicken Sie um zur Tabelle zu gelangen" display="Combined cycle"/>
    <hyperlink ref="C25" location="'Compression refrigeration'!A1" tooltip="Klicken Sie um zur Tabelle zu gelangen" display="'Compression refrigeration'!A1"/>
    <hyperlink ref="C8" location="'Steam_commons techno-economic'!A1" tooltip="Klicken Sie um zur Tabelle zu gelangen" display="Steam boiler average"/>
  </hyperlink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18">
    <tabColor theme="3"/>
  </sheetPr>
  <dimension ref="A1:AX81"/>
  <sheetViews>
    <sheetView zoomScale="50" zoomScaleNormal="50" zoomScalePageLayoutView="85" workbookViewId="0">
      <pane ySplit="5" topLeftCell="A6" activePane="bottomLeft" state="frozen"/>
      <selection activeCell="K1" sqref="K1:Q1048576"/>
      <selection pane="bottomLeft" activeCell="Q13" sqref="Q13"/>
    </sheetView>
  </sheetViews>
  <sheetFormatPr baseColWidth="10" defaultColWidth="11.25" defaultRowHeight="17.25" outlineLevelRow="1" outlineLevelCol="1"/>
  <cols>
    <col min="1" max="1" width="44.625" style="1" customWidth="1"/>
    <col min="2" max="2" width="25.375" style="1" bestFit="1" customWidth="1"/>
    <col min="3" max="3" width="11.375" style="1" hidden="1" customWidth="1" outlineLevel="1"/>
    <col min="4" max="4" width="15.75" style="1" hidden="1" customWidth="1" outlineLevel="1"/>
    <col min="5" max="5" width="17.25" style="1" hidden="1" customWidth="1" outlineLevel="1"/>
    <col min="6" max="6" width="16.5" style="1" hidden="1" customWidth="1" outlineLevel="1"/>
    <col min="7" max="7" width="19" style="1" hidden="1" customWidth="1" outlineLevel="1"/>
    <col min="8" max="8" width="17.375" style="1" hidden="1" customWidth="1" outlineLevel="1"/>
    <col min="9" max="9" width="11" style="1" hidden="1" customWidth="1" outlineLevel="1"/>
    <col min="10" max="10" width="11.375" style="1" hidden="1" customWidth="1"/>
    <col min="11" max="11" width="15.75" style="1" hidden="1" customWidth="1"/>
    <col min="12" max="12" width="17.25" style="1" hidden="1" customWidth="1"/>
    <col min="13" max="13" width="16.5" style="1" hidden="1" customWidth="1"/>
    <col min="14" max="14" width="19" style="1" hidden="1" customWidth="1"/>
    <col min="15" max="15" width="17.375" style="1" hidden="1" customWidth="1"/>
    <col min="16" max="16" width="11" style="1" hidden="1" customWidth="1"/>
    <col min="17" max="17" width="25.375" style="1" bestFit="1" customWidth="1"/>
    <col min="18" max="18" width="11.375" style="1" hidden="1" customWidth="1" outlineLevel="1"/>
    <col min="19" max="19" width="15.75" style="1" hidden="1" customWidth="1" outlineLevel="1"/>
    <col min="20" max="20" width="17.25" style="1" hidden="1" customWidth="1" outlineLevel="1"/>
    <col min="21" max="21" width="16.5" style="1" hidden="1" customWidth="1" outlineLevel="1"/>
    <col min="22" max="22" width="19" style="1" hidden="1" customWidth="1" outlineLevel="1"/>
    <col min="23" max="23" width="17.375" style="1" hidden="1" customWidth="1" outlineLevel="1"/>
    <col min="24" max="24" width="11" style="1" hidden="1" customWidth="1" outlineLevel="1"/>
    <col min="25" max="25" width="43.75" style="1" bestFit="1" customWidth="1" collapsed="1"/>
    <col min="26" max="26" width="27.25" style="1" bestFit="1" customWidth="1"/>
    <col min="27" max="27" width="36.25" style="1" bestFit="1" customWidth="1"/>
    <col min="28" max="28" width="36.25" style="1" customWidth="1"/>
    <col min="29" max="29" width="27" style="1" bestFit="1" customWidth="1"/>
    <col min="30" max="30" width="25.625" style="1" bestFit="1" customWidth="1"/>
    <col min="31" max="31" width="31.125" style="1" bestFit="1" customWidth="1"/>
    <col min="32" max="32" width="41.75" style="1" bestFit="1" customWidth="1"/>
    <col min="33" max="39" width="19.875" style="1" customWidth="1"/>
    <col min="40" max="41" width="22.25" style="1" customWidth="1"/>
    <col min="42" max="42" width="28.875" style="1" customWidth="1"/>
    <col min="43" max="43" width="22.625" style="1" customWidth="1"/>
    <col min="44" max="44" width="25.25" style="1" customWidth="1"/>
    <col min="45" max="45" width="28.375" style="1" customWidth="1"/>
    <col min="46" max="46" width="24.25" style="1" customWidth="1"/>
    <col min="47" max="47" width="11.25" style="1"/>
    <col min="48" max="48" width="19.375" style="1" bestFit="1" customWidth="1"/>
    <col min="49" max="49" width="15" style="1" customWidth="1"/>
    <col min="50" max="50" width="29.875" style="1" bestFit="1" customWidth="1"/>
    <col min="51" max="16384" width="11.25" style="1"/>
  </cols>
  <sheetData>
    <row r="1" spans="1:50" ht="24.95" customHeight="1">
      <c r="A1" s="139" t="s">
        <v>98</v>
      </c>
      <c r="C1" s="54"/>
      <c r="D1" s="55"/>
      <c r="E1" s="54"/>
      <c r="F1" s="54"/>
      <c r="G1" s="54"/>
      <c r="H1" s="56"/>
      <c r="I1" s="53"/>
      <c r="J1" s="617" t="s">
        <v>109</v>
      </c>
      <c r="K1" s="617"/>
      <c r="L1" s="617"/>
      <c r="M1" s="617"/>
      <c r="N1" s="617"/>
      <c r="O1" s="617"/>
      <c r="P1" s="617"/>
      <c r="AG1" s="256"/>
      <c r="AH1" s="617"/>
      <c r="AI1" s="617"/>
      <c r="AJ1" s="617"/>
      <c r="AK1" s="617"/>
      <c r="AL1" s="617"/>
      <c r="AM1" s="617"/>
    </row>
    <row r="2" spans="1:50" ht="45" customHeight="1"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50" ht="30" customHeight="1">
      <c r="A3" s="3"/>
      <c r="B3" s="561" t="s">
        <v>73</v>
      </c>
      <c r="C3" s="555" t="s">
        <v>73</v>
      </c>
      <c r="D3" s="500"/>
      <c r="E3" s="500"/>
      <c r="F3" s="500"/>
      <c r="G3" s="500"/>
      <c r="H3" s="500"/>
      <c r="I3" s="500"/>
      <c r="J3" s="556" t="s">
        <v>71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72</v>
      </c>
      <c r="Z3" s="494" t="s">
        <v>50</v>
      </c>
      <c r="AA3" s="491" t="s">
        <v>53</v>
      </c>
      <c r="AC3" s="589" t="s">
        <v>69</v>
      </c>
      <c r="AD3" s="518" t="s">
        <v>51</v>
      </c>
      <c r="AE3" s="507" t="s">
        <v>52</v>
      </c>
      <c r="AF3" s="507" t="s">
        <v>70</v>
      </c>
      <c r="AG3" s="521" t="s">
        <v>50</v>
      </c>
      <c r="AH3" s="522" t="s">
        <v>53</v>
      </c>
      <c r="AI3" s="523" t="s">
        <v>54</v>
      </c>
      <c r="AJ3" s="527" t="s">
        <v>365</v>
      </c>
      <c r="AK3" s="531" t="s">
        <v>366</v>
      </c>
      <c r="AL3" s="532" t="s">
        <v>367</v>
      </c>
      <c r="AM3" s="533" t="s">
        <v>34</v>
      </c>
      <c r="AN3" s="590" t="s">
        <v>58</v>
      </c>
      <c r="AO3" s="590" t="s">
        <v>59</v>
      </c>
      <c r="AP3" s="590" t="s">
        <v>48</v>
      </c>
      <c r="AQ3" s="590" t="s">
        <v>64</v>
      </c>
      <c r="AR3" s="590" t="s">
        <v>65</v>
      </c>
      <c r="AS3" s="528" t="s">
        <v>106</v>
      </c>
      <c r="AT3" s="528" t="s">
        <v>107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27"/>
      <c r="AK4" s="531"/>
      <c r="AL4" s="532"/>
      <c r="AM4" s="533"/>
      <c r="AN4" s="591"/>
      <c r="AO4" s="591"/>
      <c r="AP4" s="591"/>
      <c r="AQ4" s="591"/>
      <c r="AR4" s="591"/>
      <c r="AS4" s="591"/>
      <c r="AT4" s="591"/>
      <c r="AW4" s="175" t="s">
        <v>266</v>
      </c>
      <c r="AX4" s="176" t="s">
        <v>267</v>
      </c>
    </row>
    <row r="5" spans="1:50" ht="26.1" customHeight="1">
      <c r="A5" s="3"/>
      <c r="B5" s="561"/>
      <c r="C5" s="65" t="s">
        <v>83</v>
      </c>
      <c r="D5" s="57" t="s">
        <v>84</v>
      </c>
      <c r="E5" s="65" t="s">
        <v>85</v>
      </c>
      <c r="F5" s="65" t="s">
        <v>86</v>
      </c>
      <c r="G5" s="65" t="s">
        <v>87</v>
      </c>
      <c r="H5" s="65" t="s">
        <v>99</v>
      </c>
      <c r="I5" s="65" t="s">
        <v>88</v>
      </c>
      <c r="J5" s="20" t="s">
        <v>89</v>
      </c>
      <c r="K5" s="21" t="s">
        <v>90</v>
      </c>
      <c r="L5" s="20" t="s">
        <v>91</v>
      </c>
      <c r="M5" s="279" t="s">
        <v>92</v>
      </c>
      <c r="N5" s="20" t="s">
        <v>93</v>
      </c>
      <c r="O5" s="20" t="s">
        <v>94</v>
      </c>
      <c r="P5" s="20" t="s">
        <v>95</v>
      </c>
      <c r="Q5" s="483"/>
      <c r="R5" s="9" t="s">
        <v>83</v>
      </c>
      <c r="S5" s="9" t="s">
        <v>84</v>
      </c>
      <c r="T5" s="9" t="s">
        <v>85</v>
      </c>
      <c r="U5" s="9" t="s">
        <v>86</v>
      </c>
      <c r="V5" s="9" t="s">
        <v>87</v>
      </c>
      <c r="W5" s="9" t="s">
        <v>99</v>
      </c>
      <c r="X5" s="9" t="s">
        <v>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27"/>
      <c r="AK5" s="531"/>
      <c r="AL5" s="532"/>
      <c r="AM5" s="533"/>
      <c r="AN5" s="592"/>
      <c r="AO5" s="592"/>
      <c r="AP5" s="592"/>
      <c r="AQ5" s="592"/>
      <c r="AR5" s="592"/>
      <c r="AS5" s="592"/>
      <c r="AT5" s="592"/>
      <c r="AW5" s="175" t="s">
        <v>268</v>
      </c>
      <c r="AX5" s="176" t="s">
        <v>269</v>
      </c>
    </row>
    <row r="6" spans="1:50" ht="29.1" customHeight="1">
      <c r="A6" s="141" t="s">
        <v>6</v>
      </c>
      <c r="B6" s="293">
        <v>0</v>
      </c>
      <c r="C6" s="293" t="s">
        <v>409</v>
      </c>
      <c r="D6" s="293" t="s">
        <v>409</v>
      </c>
      <c r="E6" s="293" t="s">
        <v>409</v>
      </c>
      <c r="F6" s="293" t="s">
        <v>409</v>
      </c>
      <c r="G6" s="293" t="s">
        <v>409</v>
      </c>
      <c r="H6" s="293" t="s">
        <v>409</v>
      </c>
      <c r="I6" s="293" t="s">
        <v>409</v>
      </c>
      <c r="J6" s="295" t="s">
        <v>245</v>
      </c>
      <c r="K6" s="295" t="s">
        <v>245</v>
      </c>
      <c r="L6" s="295" t="s">
        <v>245</v>
      </c>
      <c r="M6" s="295" t="s">
        <v>245</v>
      </c>
      <c r="N6" s="295" t="s">
        <v>245</v>
      </c>
      <c r="O6" s="295" t="s">
        <v>245</v>
      </c>
      <c r="P6" s="295" t="s">
        <v>245</v>
      </c>
      <c r="Q6" s="290">
        <v>0</v>
      </c>
      <c r="R6" s="290">
        <v>0</v>
      </c>
      <c r="S6" s="290">
        <v>0</v>
      </c>
      <c r="T6" s="290">
        <v>0</v>
      </c>
      <c r="U6" s="290">
        <v>0</v>
      </c>
      <c r="V6" s="290">
        <v>0</v>
      </c>
      <c r="W6" s="290">
        <v>0</v>
      </c>
      <c r="X6" s="290">
        <v>0</v>
      </c>
      <c r="Y6" s="12">
        <v>3666</v>
      </c>
      <c r="Z6" s="15"/>
      <c r="AA6" s="18" t="s">
        <v>175</v>
      </c>
      <c r="AC6" s="11">
        <v>20</v>
      </c>
      <c r="AD6" s="10">
        <v>20</v>
      </c>
      <c r="AE6" s="12" t="s">
        <v>104</v>
      </c>
      <c r="AF6" s="12" t="s">
        <v>118</v>
      </c>
      <c r="AG6" s="15"/>
      <c r="AH6" s="18" t="s">
        <v>175</v>
      </c>
      <c r="AI6" s="19"/>
      <c r="AJ6" s="22" t="s">
        <v>245</v>
      </c>
      <c r="AK6" s="26" t="s">
        <v>245</v>
      </c>
      <c r="AL6" s="30" t="s">
        <v>245</v>
      </c>
      <c r="AM6" s="34" t="s">
        <v>245</v>
      </c>
      <c r="AN6" s="51"/>
      <c r="AO6" s="51"/>
      <c r="AP6" s="51"/>
      <c r="AQ6" s="51"/>
      <c r="AR6" s="51"/>
      <c r="AS6" s="51">
        <v>1.825</v>
      </c>
      <c r="AT6" s="51">
        <v>51.1</v>
      </c>
      <c r="AW6" s="177" t="s">
        <v>270</v>
      </c>
      <c r="AX6" s="178" t="s">
        <v>271</v>
      </c>
    </row>
    <row r="7" spans="1:50" ht="29.1" customHeight="1">
      <c r="A7" s="5" t="s">
        <v>9</v>
      </c>
      <c r="B7" s="293">
        <v>51.1</v>
      </c>
      <c r="C7" s="293" t="s">
        <v>409</v>
      </c>
      <c r="D7" s="293" t="s">
        <v>409</v>
      </c>
      <c r="E7" s="293" t="s">
        <v>409</v>
      </c>
      <c r="F7" s="293" t="s">
        <v>409</v>
      </c>
      <c r="G7" s="293" t="s">
        <v>409</v>
      </c>
      <c r="H7" s="293" t="s">
        <v>409</v>
      </c>
      <c r="I7" s="293" t="s">
        <v>409</v>
      </c>
      <c r="J7" s="295" t="s">
        <v>245</v>
      </c>
      <c r="K7" s="295" t="s">
        <v>245</v>
      </c>
      <c r="L7" s="295" t="s">
        <v>245</v>
      </c>
      <c r="M7" s="295" t="s">
        <v>245</v>
      </c>
      <c r="N7" s="295" t="s">
        <v>245</v>
      </c>
      <c r="O7" s="295" t="s">
        <v>245</v>
      </c>
      <c r="P7" s="295" t="s">
        <v>245</v>
      </c>
      <c r="Q7" s="290">
        <v>1</v>
      </c>
      <c r="R7" s="290">
        <v>0</v>
      </c>
      <c r="S7" s="290">
        <v>1</v>
      </c>
      <c r="T7" s="290">
        <v>0</v>
      </c>
      <c r="U7" s="290">
        <v>0</v>
      </c>
      <c r="V7" s="290">
        <v>0</v>
      </c>
      <c r="W7" s="290">
        <v>0</v>
      </c>
      <c r="X7" s="290">
        <v>0</v>
      </c>
      <c r="Y7" s="12">
        <v>3666</v>
      </c>
      <c r="Z7" s="15"/>
      <c r="AA7" s="18" t="s">
        <v>175</v>
      </c>
      <c r="AC7" s="11">
        <v>20</v>
      </c>
      <c r="AD7" s="10">
        <v>20</v>
      </c>
      <c r="AE7" s="12" t="s">
        <v>104</v>
      </c>
      <c r="AF7" s="12" t="s">
        <v>118</v>
      </c>
      <c r="AG7" s="15"/>
      <c r="AH7" s="18" t="s">
        <v>175</v>
      </c>
      <c r="AI7" s="19"/>
      <c r="AJ7" s="22" t="s">
        <v>245</v>
      </c>
      <c r="AK7" s="26" t="s">
        <v>245</v>
      </c>
      <c r="AL7" s="30" t="s">
        <v>245</v>
      </c>
      <c r="AM7" s="34" t="s">
        <v>245</v>
      </c>
      <c r="AN7" s="51"/>
      <c r="AO7" s="51"/>
      <c r="AP7" s="51"/>
      <c r="AQ7" s="51"/>
      <c r="AR7" s="51"/>
      <c r="AS7" s="51">
        <v>1.825</v>
      </c>
      <c r="AT7" s="51">
        <v>51.1</v>
      </c>
    </row>
    <row r="8" spans="1:50" ht="29.1" customHeight="1">
      <c r="A8" s="5" t="s">
        <v>18</v>
      </c>
      <c r="B8" s="293">
        <v>32.85</v>
      </c>
      <c r="C8" s="293" t="s">
        <v>409</v>
      </c>
      <c r="D8" s="293" t="s">
        <v>409</v>
      </c>
      <c r="E8" s="293" t="s">
        <v>409</v>
      </c>
      <c r="F8" s="293" t="s">
        <v>409</v>
      </c>
      <c r="G8" s="293" t="s">
        <v>409</v>
      </c>
      <c r="H8" s="293" t="s">
        <v>409</v>
      </c>
      <c r="I8" s="293" t="s">
        <v>409</v>
      </c>
      <c r="J8" s="295" t="s">
        <v>245</v>
      </c>
      <c r="K8" s="295" t="s">
        <v>245</v>
      </c>
      <c r="L8" s="295" t="s">
        <v>245</v>
      </c>
      <c r="M8" s="295" t="s">
        <v>245</v>
      </c>
      <c r="N8" s="295" t="s">
        <v>245</v>
      </c>
      <c r="O8" s="295" t="s">
        <v>245</v>
      </c>
      <c r="P8" s="295" t="s">
        <v>245</v>
      </c>
      <c r="Q8" s="290">
        <v>1</v>
      </c>
      <c r="R8" s="290">
        <v>1</v>
      </c>
      <c r="S8" s="290">
        <v>0</v>
      </c>
      <c r="T8" s="290">
        <v>0</v>
      </c>
      <c r="U8" s="290">
        <v>0</v>
      </c>
      <c r="V8" s="290">
        <v>0</v>
      </c>
      <c r="W8" s="290">
        <v>0</v>
      </c>
      <c r="X8" s="290">
        <v>0</v>
      </c>
      <c r="Y8" s="12">
        <v>3666</v>
      </c>
      <c r="Z8" s="15"/>
      <c r="AA8" s="18" t="s">
        <v>175</v>
      </c>
      <c r="AC8" s="11">
        <v>20</v>
      </c>
      <c r="AD8" s="10">
        <v>20</v>
      </c>
      <c r="AE8" s="12" t="s">
        <v>104</v>
      </c>
      <c r="AF8" s="12" t="s">
        <v>118</v>
      </c>
      <c r="AG8" s="15"/>
      <c r="AH8" s="18" t="s">
        <v>175</v>
      </c>
      <c r="AI8" s="19"/>
      <c r="AJ8" s="22" t="s">
        <v>245</v>
      </c>
      <c r="AK8" s="26" t="s">
        <v>245</v>
      </c>
      <c r="AL8" s="30" t="s">
        <v>245</v>
      </c>
      <c r="AM8" s="34" t="s">
        <v>245</v>
      </c>
      <c r="AN8" s="51"/>
      <c r="AO8" s="51"/>
      <c r="AP8" s="51"/>
      <c r="AQ8" s="51"/>
      <c r="AR8" s="51"/>
      <c r="AS8" s="51">
        <v>1.825</v>
      </c>
      <c r="AT8" s="51">
        <v>51.1</v>
      </c>
    </row>
    <row r="9" spans="1:50" ht="29.1" customHeight="1">
      <c r="A9" s="5" t="s">
        <v>16</v>
      </c>
      <c r="B9" s="293">
        <v>0</v>
      </c>
      <c r="C9" s="293" t="s">
        <v>409</v>
      </c>
      <c r="D9" s="293" t="s">
        <v>409</v>
      </c>
      <c r="E9" s="293" t="s">
        <v>409</v>
      </c>
      <c r="F9" s="293" t="s">
        <v>409</v>
      </c>
      <c r="G9" s="293" t="s">
        <v>409</v>
      </c>
      <c r="H9" s="293" t="s">
        <v>409</v>
      </c>
      <c r="I9" s="293" t="s">
        <v>409</v>
      </c>
      <c r="J9" s="295" t="s">
        <v>245</v>
      </c>
      <c r="K9" s="295" t="s">
        <v>245</v>
      </c>
      <c r="L9" s="295" t="s">
        <v>245</v>
      </c>
      <c r="M9" s="295" t="s">
        <v>245</v>
      </c>
      <c r="N9" s="295" t="s">
        <v>245</v>
      </c>
      <c r="O9" s="295" t="s">
        <v>245</v>
      </c>
      <c r="P9" s="295" t="s">
        <v>245</v>
      </c>
      <c r="Q9" s="290">
        <v>0</v>
      </c>
      <c r="R9" s="290">
        <v>0</v>
      </c>
      <c r="S9" s="290">
        <v>0</v>
      </c>
      <c r="T9" s="290">
        <v>0</v>
      </c>
      <c r="U9" s="290">
        <v>0</v>
      </c>
      <c r="V9" s="290">
        <v>0</v>
      </c>
      <c r="W9" s="290">
        <v>0</v>
      </c>
      <c r="X9" s="290">
        <v>0</v>
      </c>
      <c r="Y9" s="12">
        <v>3666</v>
      </c>
      <c r="Z9" s="15"/>
      <c r="AA9" s="18" t="s">
        <v>175</v>
      </c>
      <c r="AC9" s="11">
        <v>20</v>
      </c>
      <c r="AD9" s="10">
        <v>20</v>
      </c>
      <c r="AE9" s="12" t="s">
        <v>104</v>
      </c>
      <c r="AF9" s="12" t="s">
        <v>118</v>
      </c>
      <c r="AG9" s="15"/>
      <c r="AH9" s="18" t="s">
        <v>175</v>
      </c>
      <c r="AI9" s="19"/>
      <c r="AJ9" s="22" t="s">
        <v>245</v>
      </c>
      <c r="AK9" s="26" t="s">
        <v>245</v>
      </c>
      <c r="AL9" s="30" t="s">
        <v>245</v>
      </c>
      <c r="AM9" s="34" t="s">
        <v>245</v>
      </c>
      <c r="AN9" s="51"/>
      <c r="AO9" s="51"/>
      <c r="AP9" s="51"/>
      <c r="AQ9" s="51"/>
      <c r="AR9" s="51"/>
      <c r="AS9" s="51">
        <v>1.825</v>
      </c>
      <c r="AT9" s="51">
        <v>51.1</v>
      </c>
    </row>
    <row r="10" spans="1:50" ht="29.1" customHeight="1">
      <c r="A10" s="5" t="s">
        <v>22</v>
      </c>
      <c r="B10" s="293">
        <v>0</v>
      </c>
      <c r="C10" s="293" t="s">
        <v>409</v>
      </c>
      <c r="D10" s="293" t="s">
        <v>409</v>
      </c>
      <c r="E10" s="293" t="s">
        <v>409</v>
      </c>
      <c r="F10" s="293" t="s">
        <v>409</v>
      </c>
      <c r="G10" s="293" t="s">
        <v>409</v>
      </c>
      <c r="H10" s="293" t="s">
        <v>409</v>
      </c>
      <c r="I10" s="293" t="s">
        <v>409</v>
      </c>
      <c r="J10" s="295" t="s">
        <v>245</v>
      </c>
      <c r="K10" s="295" t="s">
        <v>245</v>
      </c>
      <c r="L10" s="295" t="s">
        <v>245</v>
      </c>
      <c r="M10" s="295" t="s">
        <v>245</v>
      </c>
      <c r="N10" s="295" t="s">
        <v>245</v>
      </c>
      <c r="O10" s="295" t="s">
        <v>245</v>
      </c>
      <c r="P10" s="295" t="s">
        <v>245</v>
      </c>
      <c r="Q10" s="290">
        <v>0</v>
      </c>
      <c r="R10" s="290">
        <v>0</v>
      </c>
      <c r="S10" s="290">
        <v>0</v>
      </c>
      <c r="T10" s="290">
        <v>0</v>
      </c>
      <c r="U10" s="290">
        <v>0</v>
      </c>
      <c r="V10" s="290">
        <v>0</v>
      </c>
      <c r="W10" s="290">
        <v>0</v>
      </c>
      <c r="X10" s="290">
        <v>0</v>
      </c>
      <c r="Y10" s="12">
        <v>3666</v>
      </c>
      <c r="Z10" s="15"/>
      <c r="AA10" s="18" t="s">
        <v>175</v>
      </c>
      <c r="AC10" s="11">
        <v>20</v>
      </c>
      <c r="AD10" s="10">
        <v>20</v>
      </c>
      <c r="AE10" s="12" t="s">
        <v>104</v>
      </c>
      <c r="AF10" s="12" t="s">
        <v>118</v>
      </c>
      <c r="AG10" s="15"/>
      <c r="AH10" s="18" t="s">
        <v>175</v>
      </c>
      <c r="AI10" s="19"/>
      <c r="AJ10" s="22" t="s">
        <v>245</v>
      </c>
      <c r="AK10" s="26" t="s">
        <v>245</v>
      </c>
      <c r="AL10" s="30" t="s">
        <v>245</v>
      </c>
      <c r="AM10" s="34" t="s">
        <v>245</v>
      </c>
      <c r="AN10" s="51"/>
      <c r="AO10" s="51"/>
      <c r="AP10" s="51"/>
      <c r="AQ10" s="51"/>
      <c r="AR10" s="51"/>
      <c r="AS10" s="51">
        <v>1.825</v>
      </c>
      <c r="AT10" s="51">
        <v>51.1</v>
      </c>
    </row>
    <row r="11" spans="1:50" ht="29.1" customHeight="1">
      <c r="A11" s="5" t="s">
        <v>19</v>
      </c>
      <c r="B11" s="293">
        <v>32.85</v>
      </c>
      <c r="C11" s="293" t="s">
        <v>409</v>
      </c>
      <c r="D11" s="293" t="s">
        <v>409</v>
      </c>
      <c r="E11" s="293" t="s">
        <v>409</v>
      </c>
      <c r="F11" s="293" t="s">
        <v>409</v>
      </c>
      <c r="G11" s="293" t="s">
        <v>409</v>
      </c>
      <c r="H11" s="293" t="s">
        <v>409</v>
      </c>
      <c r="I11" s="293" t="s">
        <v>409</v>
      </c>
      <c r="J11" s="295" t="s">
        <v>245</v>
      </c>
      <c r="K11" s="295" t="s">
        <v>245</v>
      </c>
      <c r="L11" s="295" t="s">
        <v>245</v>
      </c>
      <c r="M11" s="295" t="s">
        <v>245</v>
      </c>
      <c r="N11" s="295" t="s">
        <v>245</v>
      </c>
      <c r="O11" s="295" t="s">
        <v>245</v>
      </c>
      <c r="P11" s="295" t="s">
        <v>245</v>
      </c>
      <c r="Q11" s="290">
        <v>1</v>
      </c>
      <c r="R11" s="290">
        <v>1</v>
      </c>
      <c r="S11" s="290">
        <v>0</v>
      </c>
      <c r="T11" s="290">
        <v>0</v>
      </c>
      <c r="U11" s="290">
        <v>0</v>
      </c>
      <c r="V11" s="290">
        <v>0</v>
      </c>
      <c r="W11" s="290">
        <v>0</v>
      </c>
      <c r="X11" s="290">
        <v>0</v>
      </c>
      <c r="Y11" s="12">
        <v>3666</v>
      </c>
      <c r="Z11" s="15"/>
      <c r="AA11" s="18" t="s">
        <v>175</v>
      </c>
      <c r="AC11" s="11">
        <v>20</v>
      </c>
      <c r="AD11" s="10">
        <v>20</v>
      </c>
      <c r="AE11" s="12" t="s">
        <v>104</v>
      </c>
      <c r="AF11" s="12" t="s">
        <v>118</v>
      </c>
      <c r="AG11" s="15"/>
      <c r="AH11" s="18" t="s">
        <v>175</v>
      </c>
      <c r="AI11" s="19"/>
      <c r="AJ11" s="22" t="s">
        <v>245</v>
      </c>
      <c r="AK11" s="26" t="s">
        <v>245</v>
      </c>
      <c r="AL11" s="30" t="s">
        <v>245</v>
      </c>
      <c r="AM11" s="34" t="s">
        <v>245</v>
      </c>
      <c r="AN11" s="51"/>
      <c r="AO11" s="51"/>
      <c r="AP11" s="51"/>
      <c r="AQ11" s="51"/>
      <c r="AR11" s="51"/>
      <c r="AS11" s="51">
        <v>1.825</v>
      </c>
      <c r="AT11" s="51">
        <v>51.1</v>
      </c>
    </row>
    <row r="12" spans="1:50" ht="29.1" customHeight="1">
      <c r="A12" s="5" t="s">
        <v>3</v>
      </c>
      <c r="B12" s="293">
        <v>0</v>
      </c>
      <c r="C12" s="293" t="s">
        <v>409</v>
      </c>
      <c r="D12" s="293" t="s">
        <v>409</v>
      </c>
      <c r="E12" s="293" t="s">
        <v>409</v>
      </c>
      <c r="F12" s="293" t="s">
        <v>409</v>
      </c>
      <c r="G12" s="293" t="s">
        <v>409</v>
      </c>
      <c r="H12" s="293" t="s">
        <v>409</v>
      </c>
      <c r="I12" s="293" t="s">
        <v>409</v>
      </c>
      <c r="J12" s="295" t="s">
        <v>245</v>
      </c>
      <c r="K12" s="295" t="s">
        <v>245</v>
      </c>
      <c r="L12" s="295" t="s">
        <v>245</v>
      </c>
      <c r="M12" s="295" t="s">
        <v>245</v>
      </c>
      <c r="N12" s="295" t="s">
        <v>245</v>
      </c>
      <c r="O12" s="295" t="s">
        <v>245</v>
      </c>
      <c r="P12" s="295" t="s">
        <v>245</v>
      </c>
      <c r="Q12" s="290">
        <v>0</v>
      </c>
      <c r="R12" s="290">
        <v>0</v>
      </c>
      <c r="S12" s="290">
        <v>0</v>
      </c>
      <c r="T12" s="290">
        <v>0</v>
      </c>
      <c r="U12" s="290">
        <v>0</v>
      </c>
      <c r="V12" s="290">
        <v>0</v>
      </c>
      <c r="W12" s="290">
        <v>0</v>
      </c>
      <c r="X12" s="290">
        <v>0</v>
      </c>
      <c r="Y12" s="12">
        <v>3666</v>
      </c>
      <c r="Z12" s="15"/>
      <c r="AA12" s="18" t="s">
        <v>175</v>
      </c>
      <c r="AC12" s="11">
        <v>20</v>
      </c>
      <c r="AD12" s="10">
        <v>20</v>
      </c>
      <c r="AE12" s="12" t="s">
        <v>104</v>
      </c>
      <c r="AF12" s="12" t="s">
        <v>118</v>
      </c>
      <c r="AG12" s="15"/>
      <c r="AH12" s="18" t="s">
        <v>175</v>
      </c>
      <c r="AI12" s="19"/>
      <c r="AJ12" s="22" t="s">
        <v>245</v>
      </c>
      <c r="AK12" s="26" t="s">
        <v>245</v>
      </c>
      <c r="AL12" s="30" t="s">
        <v>245</v>
      </c>
      <c r="AM12" s="34" t="s">
        <v>245</v>
      </c>
      <c r="AN12" s="51"/>
      <c r="AO12" s="51"/>
      <c r="AP12" s="51"/>
      <c r="AQ12" s="51"/>
      <c r="AR12" s="51"/>
      <c r="AS12" s="51">
        <v>1.825</v>
      </c>
      <c r="AT12" s="51">
        <v>51.1</v>
      </c>
    </row>
    <row r="13" spans="1:50" ht="29.1" customHeight="1">
      <c r="A13" s="5" t="s">
        <v>20</v>
      </c>
      <c r="B13" s="293">
        <v>0</v>
      </c>
      <c r="C13" s="293" t="s">
        <v>409</v>
      </c>
      <c r="D13" s="293" t="s">
        <v>409</v>
      </c>
      <c r="E13" s="293" t="s">
        <v>409</v>
      </c>
      <c r="F13" s="293" t="s">
        <v>409</v>
      </c>
      <c r="G13" s="293" t="s">
        <v>409</v>
      </c>
      <c r="H13" s="293" t="s">
        <v>409</v>
      </c>
      <c r="I13" s="293" t="s">
        <v>409</v>
      </c>
      <c r="J13" s="295" t="s">
        <v>245</v>
      </c>
      <c r="K13" s="295" t="s">
        <v>245</v>
      </c>
      <c r="L13" s="295" t="s">
        <v>245</v>
      </c>
      <c r="M13" s="295" t="s">
        <v>245</v>
      </c>
      <c r="N13" s="295" t="s">
        <v>245</v>
      </c>
      <c r="O13" s="295" t="s">
        <v>245</v>
      </c>
      <c r="P13" s="295" t="s">
        <v>245</v>
      </c>
      <c r="Q13" s="290">
        <v>0</v>
      </c>
      <c r="R13" s="290">
        <v>0</v>
      </c>
      <c r="S13" s="290">
        <v>0</v>
      </c>
      <c r="T13" s="290">
        <v>0</v>
      </c>
      <c r="U13" s="290">
        <v>0</v>
      </c>
      <c r="V13" s="290">
        <v>0</v>
      </c>
      <c r="W13" s="290">
        <v>0</v>
      </c>
      <c r="X13" s="290">
        <v>0</v>
      </c>
      <c r="Y13" s="12">
        <v>3666</v>
      </c>
      <c r="Z13" s="15"/>
      <c r="AA13" s="18" t="s">
        <v>175</v>
      </c>
      <c r="AC13" s="11">
        <v>20</v>
      </c>
      <c r="AD13" s="10">
        <v>20</v>
      </c>
      <c r="AE13" s="12" t="s">
        <v>104</v>
      </c>
      <c r="AF13" s="12" t="s">
        <v>118</v>
      </c>
      <c r="AG13" s="15"/>
      <c r="AH13" s="18" t="s">
        <v>175</v>
      </c>
      <c r="AI13" s="19"/>
      <c r="AJ13" s="22" t="s">
        <v>245</v>
      </c>
      <c r="AK13" s="26" t="s">
        <v>245</v>
      </c>
      <c r="AL13" s="30" t="s">
        <v>245</v>
      </c>
      <c r="AM13" s="34" t="s">
        <v>245</v>
      </c>
      <c r="AN13" s="51"/>
      <c r="AO13" s="51"/>
      <c r="AP13" s="51"/>
      <c r="AQ13" s="51"/>
      <c r="AR13" s="51"/>
      <c r="AS13" s="51">
        <v>1.825</v>
      </c>
      <c r="AT13" s="51">
        <v>51.1</v>
      </c>
    </row>
    <row r="14" spans="1:50" ht="29.1" customHeight="1">
      <c r="A14" s="5" t="s">
        <v>13</v>
      </c>
      <c r="B14" s="293">
        <v>0</v>
      </c>
      <c r="C14" s="293" t="s">
        <v>409</v>
      </c>
      <c r="D14" s="293" t="s">
        <v>409</v>
      </c>
      <c r="E14" s="293" t="s">
        <v>409</v>
      </c>
      <c r="F14" s="293" t="s">
        <v>409</v>
      </c>
      <c r="G14" s="293" t="s">
        <v>409</v>
      </c>
      <c r="H14" s="293" t="s">
        <v>409</v>
      </c>
      <c r="I14" s="293" t="s">
        <v>409</v>
      </c>
      <c r="J14" s="295" t="s">
        <v>245</v>
      </c>
      <c r="K14" s="295" t="s">
        <v>245</v>
      </c>
      <c r="L14" s="295" t="s">
        <v>245</v>
      </c>
      <c r="M14" s="295" t="s">
        <v>245</v>
      </c>
      <c r="N14" s="295" t="s">
        <v>245</v>
      </c>
      <c r="O14" s="295" t="s">
        <v>245</v>
      </c>
      <c r="P14" s="295" t="s">
        <v>245</v>
      </c>
      <c r="Q14" s="290">
        <v>0</v>
      </c>
      <c r="R14" s="290">
        <v>0</v>
      </c>
      <c r="S14" s="290">
        <v>0</v>
      </c>
      <c r="T14" s="290">
        <v>0</v>
      </c>
      <c r="U14" s="290">
        <v>0</v>
      </c>
      <c r="V14" s="290">
        <v>0</v>
      </c>
      <c r="W14" s="290">
        <v>0</v>
      </c>
      <c r="X14" s="290">
        <v>0</v>
      </c>
      <c r="Y14" s="12">
        <v>3666</v>
      </c>
      <c r="Z14" s="15"/>
      <c r="AA14" s="18" t="s">
        <v>175</v>
      </c>
      <c r="AC14" s="11">
        <v>20</v>
      </c>
      <c r="AD14" s="10">
        <v>20</v>
      </c>
      <c r="AE14" s="12" t="s">
        <v>104</v>
      </c>
      <c r="AF14" s="12" t="s">
        <v>118</v>
      </c>
      <c r="AG14" s="15"/>
      <c r="AH14" s="18" t="s">
        <v>175</v>
      </c>
      <c r="AI14" s="19"/>
      <c r="AJ14" s="22" t="s">
        <v>245</v>
      </c>
      <c r="AK14" s="26" t="s">
        <v>245</v>
      </c>
      <c r="AL14" s="30" t="s">
        <v>245</v>
      </c>
      <c r="AM14" s="34" t="s">
        <v>245</v>
      </c>
      <c r="AN14" s="51"/>
      <c r="AO14" s="51"/>
      <c r="AP14" s="51"/>
      <c r="AQ14" s="51"/>
      <c r="AR14" s="51"/>
      <c r="AS14" s="51">
        <v>1.825</v>
      </c>
      <c r="AT14" s="51">
        <v>51.1</v>
      </c>
    </row>
    <row r="15" spans="1:50" ht="29.1" customHeight="1">
      <c r="A15" s="5" t="s">
        <v>4</v>
      </c>
      <c r="B15" s="293">
        <v>128.47999999999999</v>
      </c>
      <c r="C15" s="293" t="s">
        <v>409</v>
      </c>
      <c r="D15" s="293" t="s">
        <v>409</v>
      </c>
      <c r="E15" s="293" t="s">
        <v>409</v>
      </c>
      <c r="F15" s="293" t="s">
        <v>409</v>
      </c>
      <c r="G15" s="293" t="s">
        <v>409</v>
      </c>
      <c r="H15" s="293" t="s">
        <v>409</v>
      </c>
      <c r="I15" s="293" t="s">
        <v>409</v>
      </c>
      <c r="J15" s="295" t="s">
        <v>245</v>
      </c>
      <c r="K15" s="295" t="s">
        <v>245</v>
      </c>
      <c r="L15" s="295" t="s">
        <v>245</v>
      </c>
      <c r="M15" s="295" t="s">
        <v>245</v>
      </c>
      <c r="N15" s="295" t="s">
        <v>245</v>
      </c>
      <c r="O15" s="295" t="s">
        <v>245</v>
      </c>
      <c r="P15" s="295" t="s">
        <v>245</v>
      </c>
      <c r="Q15" s="290">
        <v>6</v>
      </c>
      <c r="R15" s="290">
        <v>6</v>
      </c>
      <c r="S15" s="290">
        <v>0</v>
      </c>
      <c r="T15" s="290">
        <v>0</v>
      </c>
      <c r="U15" s="290">
        <v>0</v>
      </c>
      <c r="V15" s="290">
        <v>0</v>
      </c>
      <c r="W15" s="290">
        <v>0</v>
      </c>
      <c r="X15" s="290">
        <v>0</v>
      </c>
      <c r="Y15" s="12">
        <v>3666</v>
      </c>
      <c r="Z15" s="15"/>
      <c r="AA15" s="18" t="s">
        <v>175</v>
      </c>
      <c r="AC15" s="11">
        <v>20</v>
      </c>
      <c r="AD15" s="10">
        <v>20</v>
      </c>
      <c r="AE15" s="12" t="s">
        <v>104</v>
      </c>
      <c r="AF15" s="12" t="s">
        <v>118</v>
      </c>
      <c r="AG15" s="15"/>
      <c r="AH15" s="18" t="s">
        <v>175</v>
      </c>
      <c r="AI15" s="19"/>
      <c r="AJ15" s="22" t="s">
        <v>245</v>
      </c>
      <c r="AK15" s="26" t="s">
        <v>245</v>
      </c>
      <c r="AL15" s="30" t="s">
        <v>245</v>
      </c>
      <c r="AM15" s="34" t="s">
        <v>245</v>
      </c>
      <c r="AN15" s="51"/>
      <c r="AO15" s="51"/>
      <c r="AP15" s="51"/>
      <c r="AQ15" s="51"/>
      <c r="AR15" s="51"/>
      <c r="AS15" s="51">
        <v>1.825</v>
      </c>
      <c r="AT15" s="51">
        <v>51.1</v>
      </c>
    </row>
    <row r="16" spans="1:50" ht="29.1" customHeight="1">
      <c r="A16" s="6" t="s">
        <v>0</v>
      </c>
      <c r="B16" s="293">
        <v>671.23500000000001</v>
      </c>
      <c r="C16" s="293" t="s">
        <v>409</v>
      </c>
      <c r="D16" s="293" t="s">
        <v>409</v>
      </c>
      <c r="E16" s="293" t="s">
        <v>409</v>
      </c>
      <c r="F16" s="293" t="s">
        <v>409</v>
      </c>
      <c r="G16" s="293" t="s">
        <v>409</v>
      </c>
      <c r="H16" s="293" t="s">
        <v>409</v>
      </c>
      <c r="I16" s="293" t="s">
        <v>409</v>
      </c>
      <c r="J16" s="295" t="s">
        <v>245</v>
      </c>
      <c r="K16" s="295" t="s">
        <v>245</v>
      </c>
      <c r="L16" s="295" t="s">
        <v>245</v>
      </c>
      <c r="M16" s="295" t="s">
        <v>245</v>
      </c>
      <c r="N16" s="295" t="s">
        <v>245</v>
      </c>
      <c r="O16" s="295" t="s">
        <v>245</v>
      </c>
      <c r="P16" s="295" t="s">
        <v>245</v>
      </c>
      <c r="Q16" s="290">
        <v>19</v>
      </c>
      <c r="R16" s="290">
        <v>16</v>
      </c>
      <c r="S16" s="290">
        <v>0</v>
      </c>
      <c r="T16" s="290">
        <v>3</v>
      </c>
      <c r="U16" s="290">
        <v>0</v>
      </c>
      <c r="V16" s="290">
        <v>0</v>
      </c>
      <c r="W16" s="290">
        <v>0</v>
      </c>
      <c r="X16" s="290">
        <v>0</v>
      </c>
      <c r="Y16" s="12">
        <v>3666</v>
      </c>
      <c r="Z16" s="15"/>
      <c r="AA16" s="18" t="s">
        <v>175</v>
      </c>
      <c r="AC16" s="11">
        <v>20</v>
      </c>
      <c r="AD16" s="10">
        <v>20</v>
      </c>
      <c r="AE16" s="12" t="s">
        <v>104</v>
      </c>
      <c r="AF16" s="12" t="s">
        <v>118</v>
      </c>
      <c r="AG16" s="15"/>
      <c r="AH16" s="18" t="s">
        <v>175</v>
      </c>
      <c r="AI16" s="19"/>
      <c r="AJ16" s="22" t="s">
        <v>245</v>
      </c>
      <c r="AK16" s="26" t="s">
        <v>245</v>
      </c>
      <c r="AL16" s="30" t="s">
        <v>245</v>
      </c>
      <c r="AM16" s="34" t="s">
        <v>245</v>
      </c>
      <c r="AN16" s="51"/>
      <c r="AO16" s="51"/>
      <c r="AP16" s="51"/>
      <c r="AQ16" s="51"/>
      <c r="AR16" s="51"/>
      <c r="AS16" s="51">
        <v>1.825</v>
      </c>
      <c r="AT16" s="51">
        <v>51.1</v>
      </c>
    </row>
    <row r="17" spans="1:46" ht="29.1" customHeight="1">
      <c r="A17" s="5" t="s">
        <v>15</v>
      </c>
      <c r="B17" s="293">
        <v>0</v>
      </c>
      <c r="C17" s="293" t="s">
        <v>409</v>
      </c>
      <c r="D17" s="293" t="s">
        <v>409</v>
      </c>
      <c r="E17" s="293" t="s">
        <v>409</v>
      </c>
      <c r="F17" s="293" t="s">
        <v>409</v>
      </c>
      <c r="G17" s="293" t="s">
        <v>409</v>
      </c>
      <c r="H17" s="293" t="s">
        <v>409</v>
      </c>
      <c r="I17" s="293" t="s">
        <v>409</v>
      </c>
      <c r="J17" s="295" t="s">
        <v>245</v>
      </c>
      <c r="K17" s="295" t="s">
        <v>245</v>
      </c>
      <c r="L17" s="295" t="s">
        <v>245</v>
      </c>
      <c r="M17" s="295" t="s">
        <v>245</v>
      </c>
      <c r="N17" s="295" t="s">
        <v>245</v>
      </c>
      <c r="O17" s="295" t="s">
        <v>245</v>
      </c>
      <c r="P17" s="295" t="s">
        <v>245</v>
      </c>
      <c r="Q17" s="290">
        <v>0</v>
      </c>
      <c r="R17" s="290">
        <v>0</v>
      </c>
      <c r="S17" s="290">
        <v>0</v>
      </c>
      <c r="T17" s="290">
        <v>0</v>
      </c>
      <c r="U17" s="290">
        <v>0</v>
      </c>
      <c r="V17" s="290">
        <v>0</v>
      </c>
      <c r="W17" s="290">
        <v>0</v>
      </c>
      <c r="X17" s="290">
        <v>0</v>
      </c>
      <c r="Y17" s="12">
        <v>3666</v>
      </c>
      <c r="Z17" s="15"/>
      <c r="AA17" s="18" t="s">
        <v>175</v>
      </c>
      <c r="AC17" s="11">
        <v>20</v>
      </c>
      <c r="AD17" s="10">
        <v>20</v>
      </c>
      <c r="AE17" s="12" t="s">
        <v>104</v>
      </c>
      <c r="AF17" s="12" t="s">
        <v>118</v>
      </c>
      <c r="AG17" s="15"/>
      <c r="AH17" s="18" t="s">
        <v>175</v>
      </c>
      <c r="AI17" s="19"/>
      <c r="AJ17" s="22" t="s">
        <v>245</v>
      </c>
      <c r="AK17" s="26" t="s">
        <v>245</v>
      </c>
      <c r="AL17" s="30" t="s">
        <v>245</v>
      </c>
      <c r="AM17" s="34" t="s">
        <v>245</v>
      </c>
      <c r="AN17" s="51"/>
      <c r="AO17" s="51"/>
      <c r="AP17" s="51"/>
      <c r="AQ17" s="51"/>
      <c r="AR17" s="51"/>
      <c r="AS17" s="51">
        <v>1.825</v>
      </c>
      <c r="AT17" s="51">
        <v>51.1</v>
      </c>
    </row>
    <row r="18" spans="1:46" ht="29.1" customHeight="1">
      <c r="A18" s="5" t="s">
        <v>21</v>
      </c>
      <c r="B18" s="293">
        <v>0</v>
      </c>
      <c r="C18" s="293" t="s">
        <v>409</v>
      </c>
      <c r="D18" s="293" t="s">
        <v>409</v>
      </c>
      <c r="E18" s="293" t="s">
        <v>409</v>
      </c>
      <c r="F18" s="293" t="s">
        <v>409</v>
      </c>
      <c r="G18" s="293" t="s">
        <v>409</v>
      </c>
      <c r="H18" s="293" t="s">
        <v>409</v>
      </c>
      <c r="I18" s="293" t="s">
        <v>409</v>
      </c>
      <c r="J18" s="295" t="s">
        <v>245</v>
      </c>
      <c r="K18" s="295" t="s">
        <v>245</v>
      </c>
      <c r="L18" s="295" t="s">
        <v>245</v>
      </c>
      <c r="M18" s="295" t="s">
        <v>245</v>
      </c>
      <c r="N18" s="295" t="s">
        <v>245</v>
      </c>
      <c r="O18" s="295" t="s">
        <v>245</v>
      </c>
      <c r="P18" s="295" t="s">
        <v>245</v>
      </c>
      <c r="Q18" s="290">
        <v>0</v>
      </c>
      <c r="R18" s="290">
        <v>0</v>
      </c>
      <c r="S18" s="290">
        <v>0</v>
      </c>
      <c r="T18" s="290">
        <v>0</v>
      </c>
      <c r="U18" s="290">
        <v>0</v>
      </c>
      <c r="V18" s="290">
        <v>0</v>
      </c>
      <c r="W18" s="290">
        <v>0</v>
      </c>
      <c r="X18" s="290">
        <v>0</v>
      </c>
      <c r="Y18" s="12">
        <v>3666</v>
      </c>
      <c r="Z18" s="15"/>
      <c r="AA18" s="18" t="s">
        <v>175</v>
      </c>
      <c r="AC18" s="11">
        <v>20</v>
      </c>
      <c r="AD18" s="10">
        <v>20</v>
      </c>
      <c r="AE18" s="12" t="s">
        <v>104</v>
      </c>
      <c r="AF18" s="12" t="s">
        <v>118</v>
      </c>
      <c r="AG18" s="15"/>
      <c r="AH18" s="18" t="s">
        <v>175</v>
      </c>
      <c r="AI18" s="19"/>
      <c r="AJ18" s="22" t="s">
        <v>245</v>
      </c>
      <c r="AK18" s="26" t="s">
        <v>245</v>
      </c>
      <c r="AL18" s="30" t="s">
        <v>245</v>
      </c>
      <c r="AM18" s="34" t="s">
        <v>245</v>
      </c>
      <c r="AN18" s="51"/>
      <c r="AO18" s="51"/>
      <c r="AP18" s="51"/>
      <c r="AQ18" s="51"/>
      <c r="AR18" s="51"/>
      <c r="AS18" s="51">
        <v>1.825</v>
      </c>
      <c r="AT18" s="51">
        <v>51.1</v>
      </c>
    </row>
    <row r="19" spans="1:46" ht="29.1" customHeight="1">
      <c r="A19" s="5" t="s">
        <v>10</v>
      </c>
      <c r="B19" s="293">
        <v>32.85</v>
      </c>
      <c r="C19" s="293" t="s">
        <v>409</v>
      </c>
      <c r="D19" s="293" t="s">
        <v>409</v>
      </c>
      <c r="E19" s="293" t="s">
        <v>409</v>
      </c>
      <c r="F19" s="293" t="s">
        <v>409</v>
      </c>
      <c r="G19" s="293" t="s">
        <v>409</v>
      </c>
      <c r="H19" s="293" t="s">
        <v>409</v>
      </c>
      <c r="I19" s="293" t="s">
        <v>409</v>
      </c>
      <c r="J19" s="295" t="s">
        <v>245</v>
      </c>
      <c r="K19" s="295" t="s">
        <v>245</v>
      </c>
      <c r="L19" s="295" t="s">
        <v>245</v>
      </c>
      <c r="M19" s="295" t="s">
        <v>245</v>
      </c>
      <c r="N19" s="295" t="s">
        <v>245</v>
      </c>
      <c r="O19" s="295" t="s">
        <v>245</v>
      </c>
      <c r="P19" s="295" t="s">
        <v>245</v>
      </c>
      <c r="Q19" s="290">
        <v>1</v>
      </c>
      <c r="R19" s="290">
        <v>1</v>
      </c>
      <c r="S19" s="290">
        <v>0</v>
      </c>
      <c r="T19" s="290">
        <v>0</v>
      </c>
      <c r="U19" s="290">
        <v>0</v>
      </c>
      <c r="V19" s="290">
        <v>0</v>
      </c>
      <c r="W19" s="290">
        <v>0</v>
      </c>
      <c r="X19" s="290">
        <v>0</v>
      </c>
      <c r="Y19" s="12">
        <v>3666</v>
      </c>
      <c r="Z19" s="15"/>
      <c r="AA19" s="18" t="s">
        <v>175</v>
      </c>
      <c r="AC19" s="11">
        <v>20</v>
      </c>
      <c r="AD19" s="10">
        <v>20</v>
      </c>
      <c r="AE19" s="12" t="s">
        <v>104</v>
      </c>
      <c r="AF19" s="12" t="s">
        <v>118</v>
      </c>
      <c r="AG19" s="15"/>
      <c r="AH19" s="18" t="s">
        <v>175</v>
      </c>
      <c r="AI19" s="19"/>
      <c r="AJ19" s="22" t="s">
        <v>245</v>
      </c>
      <c r="AK19" s="26" t="s">
        <v>245</v>
      </c>
      <c r="AL19" s="30" t="s">
        <v>245</v>
      </c>
      <c r="AM19" s="34" t="s">
        <v>245</v>
      </c>
      <c r="AN19" s="51"/>
      <c r="AO19" s="51"/>
      <c r="AP19" s="51"/>
      <c r="AQ19" s="51"/>
      <c r="AR19" s="51"/>
      <c r="AS19" s="51">
        <v>1.825</v>
      </c>
      <c r="AT19" s="51">
        <v>51.1</v>
      </c>
    </row>
    <row r="20" spans="1:46" ht="29.1" customHeight="1">
      <c r="A20" s="5" t="s">
        <v>2</v>
      </c>
      <c r="B20" s="293">
        <v>436.90500000000003</v>
      </c>
      <c r="C20" s="293" t="s">
        <v>409</v>
      </c>
      <c r="D20" s="293" t="s">
        <v>409</v>
      </c>
      <c r="E20" s="293" t="s">
        <v>409</v>
      </c>
      <c r="F20" s="293" t="s">
        <v>409</v>
      </c>
      <c r="G20" s="293" t="s">
        <v>409</v>
      </c>
      <c r="H20" s="293" t="s">
        <v>409</v>
      </c>
      <c r="I20" s="293" t="s">
        <v>409</v>
      </c>
      <c r="J20" s="295" t="s">
        <v>245</v>
      </c>
      <c r="K20" s="295" t="s">
        <v>245</v>
      </c>
      <c r="L20" s="295" t="s">
        <v>245</v>
      </c>
      <c r="M20" s="295" t="s">
        <v>245</v>
      </c>
      <c r="N20" s="295" t="s">
        <v>245</v>
      </c>
      <c r="O20" s="295" t="s">
        <v>245</v>
      </c>
      <c r="P20" s="295" t="s">
        <v>245</v>
      </c>
      <c r="Q20" s="290">
        <v>12</v>
      </c>
      <c r="R20" s="290">
        <v>12</v>
      </c>
      <c r="S20" s="290">
        <v>0</v>
      </c>
      <c r="T20" s="290">
        <v>0</v>
      </c>
      <c r="U20" s="290">
        <v>0</v>
      </c>
      <c r="V20" s="290">
        <v>0</v>
      </c>
      <c r="W20" s="290">
        <v>0</v>
      </c>
      <c r="X20" s="290">
        <v>0</v>
      </c>
      <c r="Y20" s="12">
        <v>3666</v>
      </c>
      <c r="Z20" s="15"/>
      <c r="AA20" s="18" t="s">
        <v>175</v>
      </c>
      <c r="AC20" s="11">
        <v>20</v>
      </c>
      <c r="AD20" s="10">
        <v>20</v>
      </c>
      <c r="AE20" s="12" t="s">
        <v>104</v>
      </c>
      <c r="AF20" s="12" t="s">
        <v>118</v>
      </c>
      <c r="AG20" s="15"/>
      <c r="AH20" s="18" t="s">
        <v>175</v>
      </c>
      <c r="AI20" s="19"/>
      <c r="AJ20" s="22" t="s">
        <v>245</v>
      </c>
      <c r="AK20" s="26" t="s">
        <v>245</v>
      </c>
      <c r="AL20" s="30" t="s">
        <v>245</v>
      </c>
      <c r="AM20" s="34" t="s">
        <v>245</v>
      </c>
      <c r="AN20" s="51"/>
      <c r="AO20" s="51"/>
      <c r="AP20" s="51"/>
      <c r="AQ20" s="51"/>
      <c r="AR20" s="51"/>
      <c r="AS20" s="51">
        <v>1.825</v>
      </c>
      <c r="AT20" s="51">
        <v>51.1</v>
      </c>
    </row>
    <row r="21" spans="1:46" ht="29.1" customHeight="1">
      <c r="A21" s="5" t="s">
        <v>23</v>
      </c>
      <c r="B21" s="293">
        <v>0</v>
      </c>
      <c r="C21" s="293" t="s">
        <v>409</v>
      </c>
      <c r="D21" s="293" t="s">
        <v>409</v>
      </c>
      <c r="E21" s="293" t="s">
        <v>409</v>
      </c>
      <c r="F21" s="293" t="s">
        <v>409</v>
      </c>
      <c r="G21" s="293" t="s">
        <v>409</v>
      </c>
      <c r="H21" s="293" t="s">
        <v>409</v>
      </c>
      <c r="I21" s="293" t="s">
        <v>409</v>
      </c>
      <c r="J21" s="295" t="s">
        <v>245</v>
      </c>
      <c r="K21" s="295" t="s">
        <v>245</v>
      </c>
      <c r="L21" s="295" t="s">
        <v>245</v>
      </c>
      <c r="M21" s="295" t="s">
        <v>245</v>
      </c>
      <c r="N21" s="295" t="s">
        <v>245</v>
      </c>
      <c r="O21" s="295" t="s">
        <v>245</v>
      </c>
      <c r="P21" s="295" t="s">
        <v>245</v>
      </c>
      <c r="Q21" s="290">
        <v>0</v>
      </c>
      <c r="R21" s="290">
        <v>0</v>
      </c>
      <c r="S21" s="290">
        <v>0</v>
      </c>
      <c r="T21" s="290">
        <v>0</v>
      </c>
      <c r="U21" s="290">
        <v>0</v>
      </c>
      <c r="V21" s="290">
        <v>0</v>
      </c>
      <c r="W21" s="290">
        <v>0</v>
      </c>
      <c r="X21" s="290">
        <v>0</v>
      </c>
      <c r="Y21" s="12">
        <v>3666</v>
      </c>
      <c r="Z21" s="15"/>
      <c r="AA21" s="18" t="s">
        <v>175</v>
      </c>
      <c r="AC21" s="11">
        <v>20</v>
      </c>
      <c r="AD21" s="10">
        <v>20</v>
      </c>
      <c r="AE21" s="12" t="s">
        <v>104</v>
      </c>
      <c r="AF21" s="12" t="s">
        <v>118</v>
      </c>
      <c r="AG21" s="15"/>
      <c r="AH21" s="18" t="s">
        <v>175</v>
      </c>
      <c r="AI21" s="19"/>
      <c r="AJ21" s="22" t="s">
        <v>245</v>
      </c>
      <c r="AK21" s="26" t="s">
        <v>245</v>
      </c>
      <c r="AL21" s="30" t="s">
        <v>245</v>
      </c>
      <c r="AM21" s="34" t="s">
        <v>245</v>
      </c>
      <c r="AN21" s="51"/>
      <c r="AO21" s="51"/>
      <c r="AP21" s="51"/>
      <c r="AQ21" s="51"/>
      <c r="AR21" s="51"/>
      <c r="AS21" s="51">
        <v>1.825</v>
      </c>
      <c r="AT21" s="51">
        <v>51.1</v>
      </c>
    </row>
    <row r="22" spans="1:46" ht="29.1" customHeight="1">
      <c r="A22" s="5" t="s">
        <v>17</v>
      </c>
      <c r="B22" s="293">
        <v>0</v>
      </c>
      <c r="C22" s="293" t="s">
        <v>409</v>
      </c>
      <c r="D22" s="293" t="s">
        <v>409</v>
      </c>
      <c r="E22" s="293" t="s">
        <v>409</v>
      </c>
      <c r="F22" s="293" t="s">
        <v>409</v>
      </c>
      <c r="G22" s="293" t="s">
        <v>409</v>
      </c>
      <c r="H22" s="293" t="s">
        <v>409</v>
      </c>
      <c r="I22" s="293" t="s">
        <v>409</v>
      </c>
      <c r="J22" s="295" t="s">
        <v>245</v>
      </c>
      <c r="K22" s="295" t="s">
        <v>245</v>
      </c>
      <c r="L22" s="295" t="s">
        <v>245</v>
      </c>
      <c r="M22" s="295" t="s">
        <v>245</v>
      </c>
      <c r="N22" s="295" t="s">
        <v>245</v>
      </c>
      <c r="O22" s="295" t="s">
        <v>245</v>
      </c>
      <c r="P22" s="295" t="s">
        <v>245</v>
      </c>
      <c r="Q22" s="290">
        <v>0</v>
      </c>
      <c r="R22" s="290">
        <v>0</v>
      </c>
      <c r="S22" s="290">
        <v>0</v>
      </c>
      <c r="T22" s="290">
        <v>0</v>
      </c>
      <c r="U22" s="290">
        <v>0</v>
      </c>
      <c r="V22" s="290">
        <v>0</v>
      </c>
      <c r="W22" s="290">
        <v>0</v>
      </c>
      <c r="X22" s="290">
        <v>0</v>
      </c>
      <c r="Y22" s="12">
        <v>3666</v>
      </c>
      <c r="Z22" s="15"/>
      <c r="AA22" s="18" t="s">
        <v>175</v>
      </c>
      <c r="AC22" s="11">
        <v>20</v>
      </c>
      <c r="AD22" s="10">
        <v>20</v>
      </c>
      <c r="AE22" s="12" t="s">
        <v>104</v>
      </c>
      <c r="AF22" s="12" t="s">
        <v>118</v>
      </c>
      <c r="AG22" s="15"/>
      <c r="AH22" s="18" t="s">
        <v>175</v>
      </c>
      <c r="AI22" s="19"/>
      <c r="AJ22" s="22" t="s">
        <v>245</v>
      </c>
      <c r="AK22" s="26" t="s">
        <v>245</v>
      </c>
      <c r="AL22" s="30" t="s">
        <v>245</v>
      </c>
      <c r="AM22" s="34" t="s">
        <v>245</v>
      </c>
      <c r="AN22" s="51"/>
      <c r="AO22" s="51"/>
      <c r="AP22" s="51"/>
      <c r="AQ22" s="51"/>
      <c r="AR22" s="51"/>
      <c r="AS22" s="51">
        <v>1.825</v>
      </c>
      <c r="AT22" s="51">
        <v>51.1</v>
      </c>
    </row>
    <row r="23" spans="1:46" ht="29.1" customHeight="1">
      <c r="A23" s="5" t="s">
        <v>24</v>
      </c>
      <c r="B23" s="293">
        <v>0</v>
      </c>
      <c r="C23" s="293" t="s">
        <v>409</v>
      </c>
      <c r="D23" s="293" t="s">
        <v>409</v>
      </c>
      <c r="E23" s="293" t="s">
        <v>409</v>
      </c>
      <c r="F23" s="293" t="s">
        <v>409</v>
      </c>
      <c r="G23" s="293" t="s">
        <v>409</v>
      </c>
      <c r="H23" s="293" t="s">
        <v>409</v>
      </c>
      <c r="I23" s="293" t="s">
        <v>409</v>
      </c>
      <c r="J23" s="295" t="s">
        <v>245</v>
      </c>
      <c r="K23" s="295" t="s">
        <v>245</v>
      </c>
      <c r="L23" s="295" t="s">
        <v>245</v>
      </c>
      <c r="M23" s="295" t="s">
        <v>245</v>
      </c>
      <c r="N23" s="295" t="s">
        <v>245</v>
      </c>
      <c r="O23" s="295" t="s">
        <v>245</v>
      </c>
      <c r="P23" s="295" t="s">
        <v>245</v>
      </c>
      <c r="Q23" s="290">
        <v>0</v>
      </c>
      <c r="R23" s="290">
        <v>0</v>
      </c>
      <c r="S23" s="290">
        <v>0</v>
      </c>
      <c r="T23" s="290">
        <v>0</v>
      </c>
      <c r="U23" s="290">
        <v>0</v>
      </c>
      <c r="V23" s="290">
        <v>0</v>
      </c>
      <c r="W23" s="290">
        <v>0</v>
      </c>
      <c r="X23" s="290">
        <v>0</v>
      </c>
      <c r="Y23" s="12">
        <v>3666</v>
      </c>
      <c r="Z23" s="15"/>
      <c r="AA23" s="18" t="s">
        <v>175</v>
      </c>
      <c r="AC23" s="11">
        <v>20</v>
      </c>
      <c r="AD23" s="10">
        <v>20</v>
      </c>
      <c r="AE23" s="12" t="s">
        <v>104</v>
      </c>
      <c r="AF23" s="12" t="s">
        <v>118</v>
      </c>
      <c r="AG23" s="15"/>
      <c r="AH23" s="18" t="s">
        <v>175</v>
      </c>
      <c r="AI23" s="19"/>
      <c r="AJ23" s="22" t="s">
        <v>245</v>
      </c>
      <c r="AK23" s="26" t="s">
        <v>245</v>
      </c>
      <c r="AL23" s="30" t="s">
        <v>245</v>
      </c>
      <c r="AM23" s="34" t="s">
        <v>245</v>
      </c>
      <c r="AN23" s="51"/>
      <c r="AO23" s="51"/>
      <c r="AP23" s="51"/>
      <c r="AQ23" s="51"/>
      <c r="AR23" s="51"/>
      <c r="AS23" s="51">
        <v>1.825</v>
      </c>
      <c r="AT23" s="51">
        <v>51.1</v>
      </c>
    </row>
    <row r="24" spans="1:46" ht="29.1" customHeight="1">
      <c r="A24" s="5" t="s">
        <v>27</v>
      </c>
      <c r="B24" s="293">
        <v>0</v>
      </c>
      <c r="C24" s="293" t="s">
        <v>409</v>
      </c>
      <c r="D24" s="293" t="s">
        <v>409</v>
      </c>
      <c r="E24" s="293" t="s">
        <v>409</v>
      </c>
      <c r="F24" s="293" t="s">
        <v>409</v>
      </c>
      <c r="G24" s="293" t="s">
        <v>409</v>
      </c>
      <c r="H24" s="293" t="s">
        <v>409</v>
      </c>
      <c r="I24" s="293" t="s">
        <v>409</v>
      </c>
      <c r="J24" s="295" t="s">
        <v>245</v>
      </c>
      <c r="K24" s="295" t="s">
        <v>245</v>
      </c>
      <c r="L24" s="295" t="s">
        <v>245</v>
      </c>
      <c r="M24" s="295" t="s">
        <v>245</v>
      </c>
      <c r="N24" s="295" t="s">
        <v>245</v>
      </c>
      <c r="O24" s="295" t="s">
        <v>245</v>
      </c>
      <c r="P24" s="295" t="s">
        <v>245</v>
      </c>
      <c r="Q24" s="290">
        <v>0</v>
      </c>
      <c r="R24" s="290">
        <v>0</v>
      </c>
      <c r="S24" s="290">
        <v>0</v>
      </c>
      <c r="T24" s="290">
        <v>0</v>
      </c>
      <c r="U24" s="290">
        <v>0</v>
      </c>
      <c r="V24" s="290">
        <v>0</v>
      </c>
      <c r="W24" s="290">
        <v>0</v>
      </c>
      <c r="X24" s="290">
        <v>0</v>
      </c>
      <c r="Y24" s="12">
        <v>3666</v>
      </c>
      <c r="Z24" s="15"/>
      <c r="AA24" s="18" t="s">
        <v>175</v>
      </c>
      <c r="AC24" s="11">
        <v>20</v>
      </c>
      <c r="AD24" s="10">
        <v>20</v>
      </c>
      <c r="AE24" s="12" t="s">
        <v>104</v>
      </c>
      <c r="AF24" s="12" t="s">
        <v>118</v>
      </c>
      <c r="AG24" s="15"/>
      <c r="AH24" s="18" t="s">
        <v>175</v>
      </c>
      <c r="AI24" s="19"/>
      <c r="AJ24" s="22" t="s">
        <v>245</v>
      </c>
      <c r="AK24" s="26" t="s">
        <v>245</v>
      </c>
      <c r="AL24" s="30" t="s">
        <v>245</v>
      </c>
      <c r="AM24" s="34" t="s">
        <v>245</v>
      </c>
      <c r="AN24" s="51"/>
      <c r="AO24" s="51"/>
      <c r="AP24" s="51"/>
      <c r="AQ24" s="51"/>
      <c r="AR24" s="51"/>
      <c r="AS24" s="51">
        <v>1.825</v>
      </c>
      <c r="AT24" s="51">
        <v>51.1</v>
      </c>
    </row>
    <row r="25" spans="1:46" ht="29.1" customHeight="1">
      <c r="A25" s="5" t="s">
        <v>8</v>
      </c>
      <c r="B25" s="293">
        <v>164.25</v>
      </c>
      <c r="C25" s="293" t="s">
        <v>409</v>
      </c>
      <c r="D25" s="293" t="s">
        <v>409</v>
      </c>
      <c r="E25" s="293" t="s">
        <v>409</v>
      </c>
      <c r="F25" s="293" t="s">
        <v>409</v>
      </c>
      <c r="G25" s="293" t="s">
        <v>409</v>
      </c>
      <c r="H25" s="293" t="s">
        <v>409</v>
      </c>
      <c r="I25" s="293" t="s">
        <v>409</v>
      </c>
      <c r="J25" s="295" t="s">
        <v>245</v>
      </c>
      <c r="K25" s="295" t="s">
        <v>245</v>
      </c>
      <c r="L25" s="295" t="s">
        <v>245</v>
      </c>
      <c r="M25" s="295" t="s">
        <v>245</v>
      </c>
      <c r="N25" s="295" t="s">
        <v>245</v>
      </c>
      <c r="O25" s="295" t="s">
        <v>245</v>
      </c>
      <c r="P25" s="295" t="s">
        <v>245</v>
      </c>
      <c r="Q25" s="290">
        <v>15</v>
      </c>
      <c r="R25" s="290">
        <v>15</v>
      </c>
      <c r="S25" s="290">
        <v>0</v>
      </c>
      <c r="T25" s="290">
        <v>0</v>
      </c>
      <c r="U25" s="290">
        <v>0</v>
      </c>
      <c r="V25" s="290">
        <v>0</v>
      </c>
      <c r="W25" s="290">
        <v>0</v>
      </c>
      <c r="X25" s="290">
        <v>0</v>
      </c>
      <c r="Y25" s="12">
        <v>3666</v>
      </c>
      <c r="Z25" s="15"/>
      <c r="AA25" s="18" t="s">
        <v>175</v>
      </c>
      <c r="AC25" s="11">
        <v>20</v>
      </c>
      <c r="AD25" s="10">
        <v>20</v>
      </c>
      <c r="AE25" s="12" t="s">
        <v>104</v>
      </c>
      <c r="AF25" s="12" t="s">
        <v>118</v>
      </c>
      <c r="AG25" s="15"/>
      <c r="AH25" s="18" t="s">
        <v>175</v>
      </c>
      <c r="AI25" s="19"/>
      <c r="AJ25" s="22" t="s">
        <v>245</v>
      </c>
      <c r="AK25" s="26" t="s">
        <v>245</v>
      </c>
      <c r="AL25" s="30" t="s">
        <v>245</v>
      </c>
      <c r="AM25" s="34" t="s">
        <v>245</v>
      </c>
      <c r="AN25" s="51"/>
      <c r="AO25" s="51"/>
      <c r="AP25" s="51"/>
      <c r="AQ25" s="51"/>
      <c r="AR25" s="51"/>
      <c r="AS25" s="51">
        <v>1.825</v>
      </c>
      <c r="AT25" s="51">
        <v>51.1</v>
      </c>
    </row>
    <row r="26" spans="1:46" ht="29.1" customHeight="1">
      <c r="A26" s="5" t="s">
        <v>11</v>
      </c>
      <c r="B26" s="293">
        <v>317.55</v>
      </c>
      <c r="C26" s="293" t="s">
        <v>409</v>
      </c>
      <c r="D26" s="293" t="s">
        <v>409</v>
      </c>
      <c r="E26" s="293" t="s">
        <v>409</v>
      </c>
      <c r="F26" s="293" t="s">
        <v>409</v>
      </c>
      <c r="G26" s="293" t="s">
        <v>409</v>
      </c>
      <c r="H26" s="293" t="s">
        <v>409</v>
      </c>
      <c r="I26" s="293" t="s">
        <v>409</v>
      </c>
      <c r="J26" s="295" t="s">
        <v>245</v>
      </c>
      <c r="K26" s="295" t="s">
        <v>245</v>
      </c>
      <c r="L26" s="295" t="s">
        <v>245</v>
      </c>
      <c r="M26" s="295" t="s">
        <v>245</v>
      </c>
      <c r="N26" s="295" t="s">
        <v>245</v>
      </c>
      <c r="O26" s="295" t="s">
        <v>245</v>
      </c>
      <c r="P26" s="295" t="s">
        <v>245</v>
      </c>
      <c r="Q26" s="290">
        <v>12</v>
      </c>
      <c r="R26" s="290">
        <v>12</v>
      </c>
      <c r="S26" s="290">
        <v>0</v>
      </c>
      <c r="T26" s="290">
        <v>0</v>
      </c>
      <c r="U26" s="290">
        <v>0</v>
      </c>
      <c r="V26" s="290">
        <v>0</v>
      </c>
      <c r="W26" s="290">
        <v>0</v>
      </c>
      <c r="X26" s="290">
        <v>0</v>
      </c>
      <c r="Y26" s="12">
        <v>3666</v>
      </c>
      <c r="Z26" s="15"/>
      <c r="AA26" s="18" t="s">
        <v>175</v>
      </c>
      <c r="AC26" s="11">
        <v>20</v>
      </c>
      <c r="AD26" s="10">
        <v>20</v>
      </c>
      <c r="AE26" s="12" t="s">
        <v>104</v>
      </c>
      <c r="AF26" s="12" t="s">
        <v>118</v>
      </c>
      <c r="AG26" s="15"/>
      <c r="AH26" s="18" t="s">
        <v>175</v>
      </c>
      <c r="AI26" s="19"/>
      <c r="AJ26" s="22" t="s">
        <v>245</v>
      </c>
      <c r="AK26" s="26" t="s">
        <v>245</v>
      </c>
      <c r="AL26" s="30" t="s">
        <v>245</v>
      </c>
      <c r="AM26" s="34" t="s">
        <v>245</v>
      </c>
      <c r="AN26" s="51"/>
      <c r="AO26" s="51"/>
      <c r="AP26" s="51"/>
      <c r="AQ26" s="51"/>
      <c r="AR26" s="51"/>
      <c r="AS26" s="51">
        <v>1.825</v>
      </c>
      <c r="AT26" s="51">
        <v>51.1</v>
      </c>
    </row>
    <row r="27" spans="1:46" ht="29.1" customHeight="1">
      <c r="A27" s="5" t="s">
        <v>14</v>
      </c>
      <c r="B27" s="293">
        <v>65.7</v>
      </c>
      <c r="C27" s="293" t="s">
        <v>409</v>
      </c>
      <c r="D27" s="293" t="s">
        <v>409</v>
      </c>
      <c r="E27" s="293" t="s">
        <v>409</v>
      </c>
      <c r="F27" s="293" t="s">
        <v>409</v>
      </c>
      <c r="G27" s="293" t="s">
        <v>409</v>
      </c>
      <c r="H27" s="293" t="s">
        <v>409</v>
      </c>
      <c r="I27" s="293" t="s">
        <v>409</v>
      </c>
      <c r="J27" s="295" t="s">
        <v>245</v>
      </c>
      <c r="K27" s="295" t="s">
        <v>245</v>
      </c>
      <c r="L27" s="295" t="s">
        <v>245</v>
      </c>
      <c r="M27" s="295" t="s">
        <v>245</v>
      </c>
      <c r="N27" s="295" t="s">
        <v>245</v>
      </c>
      <c r="O27" s="295" t="s">
        <v>245</v>
      </c>
      <c r="P27" s="295" t="s">
        <v>245</v>
      </c>
      <c r="Q27" s="290">
        <v>2</v>
      </c>
      <c r="R27" s="290">
        <v>2</v>
      </c>
      <c r="S27" s="290">
        <v>0</v>
      </c>
      <c r="T27" s="290">
        <v>0</v>
      </c>
      <c r="U27" s="290">
        <v>0</v>
      </c>
      <c r="V27" s="290">
        <v>0</v>
      </c>
      <c r="W27" s="290">
        <v>0</v>
      </c>
      <c r="X27" s="290">
        <v>0</v>
      </c>
      <c r="Y27" s="12">
        <v>3666</v>
      </c>
      <c r="Z27" s="15"/>
      <c r="AA27" s="18" t="s">
        <v>175</v>
      </c>
      <c r="AC27" s="11">
        <v>20</v>
      </c>
      <c r="AD27" s="10">
        <v>20</v>
      </c>
      <c r="AE27" s="12" t="s">
        <v>104</v>
      </c>
      <c r="AF27" s="12" t="s">
        <v>118</v>
      </c>
      <c r="AG27" s="15"/>
      <c r="AH27" s="18" t="s">
        <v>175</v>
      </c>
      <c r="AI27" s="19"/>
      <c r="AJ27" s="22" t="s">
        <v>245</v>
      </c>
      <c r="AK27" s="26" t="s">
        <v>245</v>
      </c>
      <c r="AL27" s="30" t="s">
        <v>245</v>
      </c>
      <c r="AM27" s="34" t="s">
        <v>245</v>
      </c>
      <c r="AN27" s="51"/>
      <c r="AO27" s="51"/>
      <c r="AP27" s="51"/>
      <c r="AQ27" s="51"/>
      <c r="AR27" s="51"/>
      <c r="AS27" s="51">
        <v>1.825</v>
      </c>
      <c r="AT27" s="51">
        <v>51.1</v>
      </c>
    </row>
    <row r="28" spans="1:46" ht="29.1" customHeight="1">
      <c r="A28" s="5" t="s">
        <v>12</v>
      </c>
      <c r="B28" s="293">
        <v>131.4</v>
      </c>
      <c r="C28" s="293" t="s">
        <v>409</v>
      </c>
      <c r="D28" s="293" t="s">
        <v>409</v>
      </c>
      <c r="E28" s="293" t="s">
        <v>409</v>
      </c>
      <c r="F28" s="293" t="s">
        <v>409</v>
      </c>
      <c r="G28" s="293" t="s">
        <v>409</v>
      </c>
      <c r="H28" s="293" t="s">
        <v>409</v>
      </c>
      <c r="I28" s="293" t="s">
        <v>409</v>
      </c>
      <c r="J28" s="295" t="s">
        <v>245</v>
      </c>
      <c r="K28" s="295" t="s">
        <v>245</v>
      </c>
      <c r="L28" s="295" t="s">
        <v>245</v>
      </c>
      <c r="M28" s="295" t="s">
        <v>245</v>
      </c>
      <c r="N28" s="295" t="s">
        <v>245</v>
      </c>
      <c r="O28" s="295" t="s">
        <v>245</v>
      </c>
      <c r="P28" s="295" t="s">
        <v>245</v>
      </c>
      <c r="Q28" s="290">
        <v>4</v>
      </c>
      <c r="R28" s="290">
        <v>4</v>
      </c>
      <c r="S28" s="290">
        <v>0</v>
      </c>
      <c r="T28" s="290">
        <v>0</v>
      </c>
      <c r="U28" s="290">
        <v>0</v>
      </c>
      <c r="V28" s="290">
        <v>0</v>
      </c>
      <c r="W28" s="290">
        <v>0</v>
      </c>
      <c r="X28" s="290">
        <v>0</v>
      </c>
      <c r="Y28" s="12">
        <v>3666</v>
      </c>
      <c r="Z28" s="15"/>
      <c r="AA28" s="18" t="s">
        <v>175</v>
      </c>
      <c r="AC28" s="11">
        <v>20</v>
      </c>
      <c r="AD28" s="10">
        <v>20</v>
      </c>
      <c r="AE28" s="12" t="s">
        <v>104</v>
      </c>
      <c r="AF28" s="12" t="s">
        <v>118</v>
      </c>
      <c r="AG28" s="15"/>
      <c r="AH28" s="18" t="s">
        <v>175</v>
      </c>
      <c r="AI28" s="19"/>
      <c r="AJ28" s="22" t="s">
        <v>245</v>
      </c>
      <c r="AK28" s="26" t="s">
        <v>245</v>
      </c>
      <c r="AL28" s="30" t="s">
        <v>245</v>
      </c>
      <c r="AM28" s="34" t="s">
        <v>245</v>
      </c>
      <c r="AN28" s="51"/>
      <c r="AO28" s="51"/>
      <c r="AP28" s="51"/>
      <c r="AQ28" s="51"/>
      <c r="AR28" s="51"/>
      <c r="AS28" s="51">
        <v>1.825</v>
      </c>
      <c r="AT28" s="51">
        <v>51.1</v>
      </c>
    </row>
    <row r="29" spans="1:46" ht="29.1" customHeight="1">
      <c r="A29" s="5" t="s">
        <v>25</v>
      </c>
      <c r="B29" s="293">
        <v>0</v>
      </c>
      <c r="C29" s="293" t="s">
        <v>409</v>
      </c>
      <c r="D29" s="293" t="s">
        <v>409</v>
      </c>
      <c r="E29" s="293" t="s">
        <v>409</v>
      </c>
      <c r="F29" s="293" t="s">
        <v>409</v>
      </c>
      <c r="G29" s="293" t="s">
        <v>409</v>
      </c>
      <c r="H29" s="293" t="s">
        <v>409</v>
      </c>
      <c r="I29" s="293" t="s">
        <v>409</v>
      </c>
      <c r="J29" s="295" t="s">
        <v>245</v>
      </c>
      <c r="K29" s="295" t="s">
        <v>245</v>
      </c>
      <c r="L29" s="295" t="s">
        <v>245</v>
      </c>
      <c r="M29" s="295" t="s">
        <v>245</v>
      </c>
      <c r="N29" s="295" t="s">
        <v>245</v>
      </c>
      <c r="O29" s="295" t="s">
        <v>245</v>
      </c>
      <c r="P29" s="295" t="s">
        <v>245</v>
      </c>
      <c r="Q29" s="290">
        <v>0</v>
      </c>
      <c r="R29" s="290">
        <v>0</v>
      </c>
      <c r="S29" s="290">
        <v>0</v>
      </c>
      <c r="T29" s="290">
        <v>0</v>
      </c>
      <c r="U29" s="290">
        <v>0</v>
      </c>
      <c r="V29" s="290">
        <v>0</v>
      </c>
      <c r="W29" s="290">
        <v>0</v>
      </c>
      <c r="X29" s="290">
        <v>0</v>
      </c>
      <c r="Y29" s="12">
        <v>3666</v>
      </c>
      <c r="Z29" s="15"/>
      <c r="AA29" s="18" t="s">
        <v>175</v>
      </c>
      <c r="AC29" s="11">
        <v>20</v>
      </c>
      <c r="AD29" s="10">
        <v>20</v>
      </c>
      <c r="AE29" s="12" t="s">
        <v>104</v>
      </c>
      <c r="AF29" s="12" t="s">
        <v>118</v>
      </c>
      <c r="AG29" s="15"/>
      <c r="AH29" s="18" t="s">
        <v>175</v>
      </c>
      <c r="AI29" s="19"/>
      <c r="AJ29" s="22" t="s">
        <v>245</v>
      </c>
      <c r="AK29" s="26" t="s">
        <v>245</v>
      </c>
      <c r="AL29" s="30" t="s">
        <v>245</v>
      </c>
      <c r="AM29" s="34" t="s">
        <v>245</v>
      </c>
      <c r="AN29" s="51"/>
      <c r="AO29" s="51"/>
      <c r="AP29" s="51"/>
      <c r="AQ29" s="51"/>
      <c r="AR29" s="51"/>
      <c r="AS29" s="51">
        <v>1.825</v>
      </c>
      <c r="AT29" s="51">
        <v>51.1</v>
      </c>
    </row>
    <row r="30" spans="1:46" ht="29.1" customHeight="1">
      <c r="A30" s="5" t="s">
        <v>26</v>
      </c>
      <c r="B30" s="293">
        <v>9.125</v>
      </c>
      <c r="C30" s="293" t="s">
        <v>409</v>
      </c>
      <c r="D30" s="293" t="s">
        <v>409</v>
      </c>
      <c r="E30" s="293" t="s">
        <v>409</v>
      </c>
      <c r="F30" s="293" t="s">
        <v>409</v>
      </c>
      <c r="G30" s="293" t="s">
        <v>409</v>
      </c>
      <c r="H30" s="293" t="s">
        <v>409</v>
      </c>
      <c r="I30" s="293" t="s">
        <v>409</v>
      </c>
      <c r="J30" s="295" t="s">
        <v>245</v>
      </c>
      <c r="K30" s="295" t="s">
        <v>245</v>
      </c>
      <c r="L30" s="295" t="s">
        <v>245</v>
      </c>
      <c r="M30" s="295" t="s">
        <v>245</v>
      </c>
      <c r="N30" s="295" t="s">
        <v>245</v>
      </c>
      <c r="O30" s="295" t="s">
        <v>245</v>
      </c>
      <c r="P30" s="295" t="s">
        <v>245</v>
      </c>
      <c r="Q30" s="290">
        <v>1</v>
      </c>
      <c r="R30" s="290">
        <v>1</v>
      </c>
      <c r="S30" s="290">
        <v>0</v>
      </c>
      <c r="T30" s="290">
        <v>0</v>
      </c>
      <c r="U30" s="290">
        <v>0</v>
      </c>
      <c r="V30" s="290">
        <v>0</v>
      </c>
      <c r="W30" s="290">
        <v>0</v>
      </c>
      <c r="X30" s="290">
        <v>0</v>
      </c>
      <c r="Y30" s="12">
        <v>3666</v>
      </c>
      <c r="Z30" s="15"/>
      <c r="AA30" s="18" t="s">
        <v>175</v>
      </c>
      <c r="AC30" s="11">
        <v>20</v>
      </c>
      <c r="AD30" s="10">
        <v>20</v>
      </c>
      <c r="AE30" s="12" t="s">
        <v>104</v>
      </c>
      <c r="AF30" s="12" t="s">
        <v>118</v>
      </c>
      <c r="AG30" s="15"/>
      <c r="AH30" s="18" t="s">
        <v>175</v>
      </c>
      <c r="AI30" s="19"/>
      <c r="AJ30" s="22" t="s">
        <v>245</v>
      </c>
      <c r="AK30" s="26" t="s">
        <v>245</v>
      </c>
      <c r="AL30" s="30" t="s">
        <v>245</v>
      </c>
      <c r="AM30" s="34" t="s">
        <v>245</v>
      </c>
      <c r="AN30" s="51"/>
      <c r="AO30" s="51"/>
      <c r="AP30" s="51"/>
      <c r="AQ30" s="51"/>
      <c r="AR30" s="51"/>
      <c r="AS30" s="51">
        <v>1.825</v>
      </c>
      <c r="AT30" s="51">
        <v>51.1</v>
      </c>
    </row>
    <row r="31" spans="1:46" ht="29.1" customHeight="1">
      <c r="A31" s="5" t="s">
        <v>5</v>
      </c>
      <c r="B31" s="293">
        <v>133.95500000000001</v>
      </c>
      <c r="C31" s="293" t="s">
        <v>409</v>
      </c>
      <c r="D31" s="293" t="s">
        <v>409</v>
      </c>
      <c r="E31" s="293" t="s">
        <v>409</v>
      </c>
      <c r="F31" s="293" t="s">
        <v>409</v>
      </c>
      <c r="G31" s="293" t="s">
        <v>409</v>
      </c>
      <c r="H31" s="293" t="s">
        <v>409</v>
      </c>
      <c r="I31" s="293" t="s">
        <v>409</v>
      </c>
      <c r="J31" s="295" t="s">
        <v>245</v>
      </c>
      <c r="K31" s="295" t="s">
        <v>245</v>
      </c>
      <c r="L31" s="295" t="s">
        <v>245</v>
      </c>
      <c r="M31" s="295" t="s">
        <v>245</v>
      </c>
      <c r="N31" s="295" t="s">
        <v>245</v>
      </c>
      <c r="O31" s="295" t="s">
        <v>245</v>
      </c>
      <c r="P31" s="295" t="s">
        <v>245</v>
      </c>
      <c r="Q31" s="290">
        <v>4</v>
      </c>
      <c r="R31" s="290">
        <v>3</v>
      </c>
      <c r="S31" s="290">
        <v>1</v>
      </c>
      <c r="T31" s="290">
        <v>0</v>
      </c>
      <c r="U31" s="290">
        <v>0</v>
      </c>
      <c r="V31" s="290">
        <v>0</v>
      </c>
      <c r="W31" s="290">
        <v>0</v>
      </c>
      <c r="X31" s="290">
        <v>0</v>
      </c>
      <c r="Y31" s="12">
        <v>3666</v>
      </c>
      <c r="Z31" s="15"/>
      <c r="AA31" s="18" t="s">
        <v>175</v>
      </c>
      <c r="AC31" s="11">
        <v>20</v>
      </c>
      <c r="AD31" s="10">
        <v>20</v>
      </c>
      <c r="AE31" s="12" t="s">
        <v>104</v>
      </c>
      <c r="AF31" s="12" t="s">
        <v>118</v>
      </c>
      <c r="AG31" s="15"/>
      <c r="AH31" s="18" t="s">
        <v>175</v>
      </c>
      <c r="AI31" s="19"/>
      <c r="AJ31" s="22" t="s">
        <v>245</v>
      </c>
      <c r="AK31" s="26" t="s">
        <v>245</v>
      </c>
      <c r="AL31" s="30" t="s">
        <v>245</v>
      </c>
      <c r="AM31" s="34" t="s">
        <v>245</v>
      </c>
      <c r="AN31" s="51"/>
      <c r="AO31" s="51"/>
      <c r="AP31" s="51"/>
      <c r="AQ31" s="51"/>
      <c r="AR31" s="51"/>
      <c r="AS31" s="51">
        <v>1.825</v>
      </c>
      <c r="AT31" s="51">
        <v>51.1</v>
      </c>
    </row>
    <row r="32" spans="1:46" ht="29.1" customHeight="1">
      <c r="A32" s="5" t="s">
        <v>7</v>
      </c>
      <c r="B32" s="293">
        <v>65.7</v>
      </c>
      <c r="C32" s="293" t="s">
        <v>409</v>
      </c>
      <c r="D32" s="293" t="s">
        <v>409</v>
      </c>
      <c r="E32" s="293" t="s">
        <v>409</v>
      </c>
      <c r="F32" s="293" t="s">
        <v>409</v>
      </c>
      <c r="G32" s="293" t="s">
        <v>409</v>
      </c>
      <c r="H32" s="293" t="s">
        <v>409</v>
      </c>
      <c r="I32" s="293" t="s">
        <v>409</v>
      </c>
      <c r="J32" s="295" t="s">
        <v>245</v>
      </c>
      <c r="K32" s="295" t="s">
        <v>245</v>
      </c>
      <c r="L32" s="295" t="s">
        <v>245</v>
      </c>
      <c r="M32" s="295" t="s">
        <v>245</v>
      </c>
      <c r="N32" s="295" t="s">
        <v>245</v>
      </c>
      <c r="O32" s="295" t="s">
        <v>245</v>
      </c>
      <c r="P32" s="295" t="s">
        <v>245</v>
      </c>
      <c r="Q32" s="290">
        <v>2</v>
      </c>
      <c r="R32" s="290">
        <v>2</v>
      </c>
      <c r="S32" s="290">
        <v>0</v>
      </c>
      <c r="T32" s="290">
        <v>0</v>
      </c>
      <c r="U32" s="290">
        <v>0</v>
      </c>
      <c r="V32" s="290">
        <v>0</v>
      </c>
      <c r="W32" s="290">
        <v>0</v>
      </c>
      <c r="X32" s="290">
        <v>0</v>
      </c>
      <c r="Y32" s="12">
        <v>3666</v>
      </c>
      <c r="Z32" s="15"/>
      <c r="AA32" s="18" t="s">
        <v>175</v>
      </c>
      <c r="AC32" s="11">
        <v>20</v>
      </c>
      <c r="AD32" s="10">
        <v>20</v>
      </c>
      <c r="AE32" s="12" t="s">
        <v>104</v>
      </c>
      <c r="AF32" s="12" t="s">
        <v>118</v>
      </c>
      <c r="AG32" s="15"/>
      <c r="AH32" s="18" t="s">
        <v>175</v>
      </c>
      <c r="AI32" s="19"/>
      <c r="AJ32" s="22" t="s">
        <v>245</v>
      </c>
      <c r="AK32" s="26" t="s">
        <v>245</v>
      </c>
      <c r="AL32" s="30" t="s">
        <v>245</v>
      </c>
      <c r="AM32" s="34" t="s">
        <v>245</v>
      </c>
      <c r="AN32" s="51"/>
      <c r="AO32" s="51"/>
      <c r="AP32" s="51"/>
      <c r="AQ32" s="51"/>
      <c r="AR32" s="51"/>
      <c r="AS32" s="51">
        <v>1.825</v>
      </c>
      <c r="AT32" s="51">
        <v>51.1</v>
      </c>
    </row>
    <row r="33" spans="1:46" ht="29.1" customHeight="1">
      <c r="A33" s="140" t="s">
        <v>1</v>
      </c>
      <c r="B33" s="293">
        <v>54.75</v>
      </c>
      <c r="C33" s="293" t="s">
        <v>409</v>
      </c>
      <c r="D33" s="293" t="s">
        <v>409</v>
      </c>
      <c r="E33" s="293" t="s">
        <v>409</v>
      </c>
      <c r="F33" s="293" t="s">
        <v>409</v>
      </c>
      <c r="G33" s="293" t="s">
        <v>409</v>
      </c>
      <c r="H33" s="293" t="s">
        <v>409</v>
      </c>
      <c r="I33" s="293" t="s">
        <v>409</v>
      </c>
      <c r="J33" s="295" t="s">
        <v>245</v>
      </c>
      <c r="K33" s="295" t="s">
        <v>245</v>
      </c>
      <c r="L33" s="295" t="s">
        <v>245</v>
      </c>
      <c r="M33" s="295" t="s">
        <v>245</v>
      </c>
      <c r="N33" s="295" t="s">
        <v>245</v>
      </c>
      <c r="O33" s="295" t="s">
        <v>245</v>
      </c>
      <c r="P33" s="295" t="s">
        <v>245</v>
      </c>
      <c r="Q33" s="290">
        <v>2</v>
      </c>
      <c r="R33" s="290">
        <v>1</v>
      </c>
      <c r="S33" s="290">
        <v>1</v>
      </c>
      <c r="T33" s="290">
        <v>0</v>
      </c>
      <c r="U33" s="290">
        <v>0</v>
      </c>
      <c r="V33" s="290">
        <v>0</v>
      </c>
      <c r="W33" s="290">
        <v>0</v>
      </c>
      <c r="X33" s="290">
        <v>0</v>
      </c>
      <c r="Y33" s="12">
        <v>3666</v>
      </c>
      <c r="Z33" s="15"/>
      <c r="AA33" s="18" t="s">
        <v>175</v>
      </c>
      <c r="AC33" s="11">
        <v>20</v>
      </c>
      <c r="AD33" s="10">
        <v>20</v>
      </c>
      <c r="AE33" s="12" t="s">
        <v>104</v>
      </c>
      <c r="AF33" s="12" t="s">
        <v>118</v>
      </c>
      <c r="AG33" s="15"/>
      <c r="AH33" s="18" t="s">
        <v>175</v>
      </c>
      <c r="AI33" s="19"/>
      <c r="AJ33" s="22" t="s">
        <v>245</v>
      </c>
      <c r="AK33" s="26" t="s">
        <v>245</v>
      </c>
      <c r="AL33" s="30" t="s">
        <v>245</v>
      </c>
      <c r="AM33" s="34" t="s">
        <v>245</v>
      </c>
      <c r="AN33" s="51"/>
      <c r="AO33" s="51"/>
      <c r="AP33" s="51"/>
      <c r="AQ33" s="51"/>
      <c r="AR33" s="51"/>
      <c r="AS33" s="51">
        <v>1.825</v>
      </c>
      <c r="AT33" s="51">
        <v>51.1</v>
      </c>
    </row>
    <row r="34" spans="1:46" ht="29.1" customHeight="1">
      <c r="A34" s="142" t="s">
        <v>37</v>
      </c>
      <c r="B34" s="293">
        <v>2328.6999999999998</v>
      </c>
      <c r="C34" s="293">
        <v>1846.9000000000003</v>
      </c>
      <c r="D34" s="293">
        <v>153.30000000000001</v>
      </c>
      <c r="E34" s="293">
        <v>328.5</v>
      </c>
      <c r="F34" s="293">
        <v>0</v>
      </c>
      <c r="G34" s="293">
        <v>0</v>
      </c>
      <c r="H34" s="293">
        <v>0</v>
      </c>
      <c r="I34" s="293">
        <v>0</v>
      </c>
      <c r="J34" s="295" t="s">
        <v>245</v>
      </c>
      <c r="K34" s="295" t="s">
        <v>245</v>
      </c>
      <c r="L34" s="295" t="s">
        <v>245</v>
      </c>
      <c r="M34" s="295" t="s">
        <v>245</v>
      </c>
      <c r="N34" s="295" t="s">
        <v>245</v>
      </c>
      <c r="O34" s="295" t="s">
        <v>245</v>
      </c>
      <c r="P34" s="295" t="s">
        <v>245</v>
      </c>
      <c r="Q34" s="290">
        <v>83</v>
      </c>
      <c r="R34" s="290">
        <v>77</v>
      </c>
      <c r="S34" s="290">
        <v>3</v>
      </c>
      <c r="T34" s="290">
        <v>3</v>
      </c>
      <c r="U34" s="290">
        <v>0</v>
      </c>
      <c r="V34" s="290">
        <v>0</v>
      </c>
      <c r="W34" s="290">
        <v>0</v>
      </c>
      <c r="X34" s="290">
        <v>0</v>
      </c>
      <c r="Y34" s="12">
        <v>3666</v>
      </c>
      <c r="Z34" s="15"/>
      <c r="AA34" s="18" t="s">
        <v>175</v>
      </c>
      <c r="AC34" s="10">
        <v>20</v>
      </c>
      <c r="AD34" s="10">
        <v>20</v>
      </c>
      <c r="AE34" s="12" t="s">
        <v>104</v>
      </c>
      <c r="AF34" s="12"/>
      <c r="AG34" s="15"/>
      <c r="AH34" s="18" t="s">
        <v>175</v>
      </c>
      <c r="AI34" s="19"/>
      <c r="AJ34" s="22" t="s">
        <v>245</v>
      </c>
      <c r="AK34" s="26" t="s">
        <v>245</v>
      </c>
      <c r="AL34" s="30" t="s">
        <v>245</v>
      </c>
      <c r="AM34" s="34" t="s">
        <v>245</v>
      </c>
      <c r="AN34" s="51">
        <v>0</v>
      </c>
      <c r="AO34" s="51">
        <v>0</v>
      </c>
      <c r="AP34" s="51"/>
      <c r="AQ34" s="51"/>
      <c r="AR34" s="51"/>
      <c r="AS34" s="51">
        <v>1.825</v>
      </c>
      <c r="AT34" s="51">
        <v>51.1</v>
      </c>
    </row>
    <row r="35" spans="1:46" s="37" customFormat="1" ht="29.1" customHeight="1">
      <c r="B35" s="291"/>
      <c r="C35" s="291"/>
      <c r="D35" s="291"/>
      <c r="E35" s="291"/>
      <c r="F35" s="291"/>
      <c r="G35" s="291"/>
      <c r="H35" s="291"/>
      <c r="I35" s="291"/>
      <c r="J35" s="289"/>
      <c r="K35" s="289"/>
      <c r="L35" s="289"/>
      <c r="M35" s="289"/>
      <c r="N35" s="289"/>
      <c r="O35" s="289"/>
      <c r="P35" s="289"/>
      <c r="Q35" s="291"/>
      <c r="R35" s="291"/>
      <c r="S35" s="291"/>
      <c r="T35" s="291"/>
      <c r="U35" s="291"/>
      <c r="V35" s="291"/>
      <c r="W35" s="291"/>
      <c r="X35" s="291"/>
      <c r="AB35" s="1"/>
      <c r="AC35" s="1"/>
      <c r="AD35" s="1"/>
      <c r="AE35" s="72"/>
      <c r="AF35" s="1"/>
      <c r="AG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293">
        <v>0</v>
      </c>
      <c r="C36" s="293" t="s">
        <v>409</v>
      </c>
      <c r="D36" s="293" t="s">
        <v>409</v>
      </c>
      <c r="E36" s="293" t="s">
        <v>409</v>
      </c>
      <c r="F36" s="293" t="s">
        <v>409</v>
      </c>
      <c r="G36" s="293" t="s">
        <v>409</v>
      </c>
      <c r="H36" s="293" t="s">
        <v>409</v>
      </c>
      <c r="I36" s="293" t="s">
        <v>409</v>
      </c>
      <c r="J36" s="295" t="s">
        <v>245</v>
      </c>
      <c r="K36" s="295" t="s">
        <v>245</v>
      </c>
      <c r="L36" s="295" t="s">
        <v>245</v>
      </c>
      <c r="M36" s="295" t="s">
        <v>245</v>
      </c>
      <c r="N36" s="295" t="s">
        <v>245</v>
      </c>
      <c r="O36" s="295" t="s">
        <v>245</v>
      </c>
      <c r="P36" s="295" t="s">
        <v>245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290">
        <v>0</v>
      </c>
      <c r="W36" s="290">
        <v>0</v>
      </c>
      <c r="X36" s="290">
        <v>0</v>
      </c>
      <c r="Y36" s="12">
        <v>3666</v>
      </c>
      <c r="Z36" s="15"/>
      <c r="AA36" s="18" t="s">
        <v>175</v>
      </c>
      <c r="AC36" s="11">
        <v>20</v>
      </c>
      <c r="AD36" s="10">
        <v>20</v>
      </c>
      <c r="AE36" s="12" t="s">
        <v>104</v>
      </c>
      <c r="AF36" s="12" t="s">
        <v>118</v>
      </c>
      <c r="AG36" s="15"/>
      <c r="AH36" s="18" t="s">
        <v>175</v>
      </c>
      <c r="AI36" s="19"/>
      <c r="AJ36" s="22" t="s">
        <v>245</v>
      </c>
      <c r="AK36" s="26" t="s">
        <v>245</v>
      </c>
      <c r="AL36" s="30" t="s">
        <v>245</v>
      </c>
      <c r="AM36" s="34" t="s">
        <v>245</v>
      </c>
      <c r="AN36" s="51"/>
      <c r="AO36" s="51"/>
      <c r="AP36" s="51"/>
      <c r="AQ36" s="51"/>
      <c r="AR36" s="51"/>
      <c r="AS36" s="51">
        <v>1.825</v>
      </c>
      <c r="AT36" s="51">
        <v>51.1</v>
      </c>
    </row>
    <row r="37" spans="1:46" ht="30" customHeight="1">
      <c r="A37" s="36" t="s">
        <v>28</v>
      </c>
      <c r="B37" s="293">
        <v>32.85</v>
      </c>
      <c r="C37" s="293" t="s">
        <v>409</v>
      </c>
      <c r="D37" s="293" t="s">
        <v>409</v>
      </c>
      <c r="E37" s="293" t="s">
        <v>409</v>
      </c>
      <c r="F37" s="293" t="s">
        <v>409</v>
      </c>
      <c r="G37" s="293" t="s">
        <v>409</v>
      </c>
      <c r="H37" s="293" t="s">
        <v>409</v>
      </c>
      <c r="I37" s="293" t="s">
        <v>409</v>
      </c>
      <c r="J37" s="295" t="s">
        <v>245</v>
      </c>
      <c r="K37" s="295" t="s">
        <v>245</v>
      </c>
      <c r="L37" s="295" t="s">
        <v>245</v>
      </c>
      <c r="M37" s="295" t="s">
        <v>245</v>
      </c>
      <c r="N37" s="295" t="s">
        <v>245</v>
      </c>
      <c r="O37" s="295" t="s">
        <v>245</v>
      </c>
      <c r="P37" s="295" t="s">
        <v>245</v>
      </c>
      <c r="Q37" s="290">
        <v>1</v>
      </c>
      <c r="R37" s="290">
        <v>1</v>
      </c>
      <c r="S37" s="290">
        <v>0</v>
      </c>
      <c r="T37" s="290">
        <v>0</v>
      </c>
      <c r="U37" s="290">
        <v>0</v>
      </c>
      <c r="V37" s="290">
        <v>0</v>
      </c>
      <c r="W37" s="290">
        <v>0</v>
      </c>
      <c r="X37" s="290">
        <v>0</v>
      </c>
      <c r="Y37" s="12">
        <v>3666</v>
      </c>
      <c r="Z37" s="15"/>
      <c r="AA37" s="18" t="s">
        <v>175</v>
      </c>
      <c r="AC37" s="11">
        <v>20</v>
      </c>
      <c r="AD37" s="10">
        <v>20</v>
      </c>
      <c r="AE37" s="12" t="s">
        <v>104</v>
      </c>
      <c r="AF37" s="12" t="s">
        <v>118</v>
      </c>
      <c r="AG37" s="15"/>
      <c r="AH37" s="18" t="s">
        <v>175</v>
      </c>
      <c r="AI37" s="19"/>
      <c r="AJ37" s="22" t="s">
        <v>245</v>
      </c>
      <c r="AK37" s="26" t="s">
        <v>245</v>
      </c>
      <c r="AL37" s="30" t="s">
        <v>245</v>
      </c>
      <c r="AM37" s="34" t="s">
        <v>245</v>
      </c>
      <c r="AN37" s="51"/>
      <c r="AO37" s="51"/>
      <c r="AP37" s="51"/>
      <c r="AQ37" s="51"/>
      <c r="AR37" s="51"/>
      <c r="AS37" s="51">
        <v>1.825</v>
      </c>
      <c r="AT37" s="51">
        <v>51.1</v>
      </c>
    </row>
    <row r="38" spans="1:46" ht="30" customHeight="1">
      <c r="A38" s="36" t="s">
        <v>35</v>
      </c>
      <c r="B38" s="293">
        <v>0</v>
      </c>
      <c r="C38" s="293" t="s">
        <v>409</v>
      </c>
      <c r="D38" s="293" t="s">
        <v>409</v>
      </c>
      <c r="E38" s="293" t="s">
        <v>409</v>
      </c>
      <c r="F38" s="293" t="s">
        <v>409</v>
      </c>
      <c r="G38" s="293" t="s">
        <v>409</v>
      </c>
      <c r="H38" s="293" t="s">
        <v>409</v>
      </c>
      <c r="I38" s="293" t="s">
        <v>409</v>
      </c>
      <c r="J38" s="295" t="s">
        <v>245</v>
      </c>
      <c r="K38" s="295" t="s">
        <v>245</v>
      </c>
      <c r="L38" s="295" t="s">
        <v>245</v>
      </c>
      <c r="M38" s="295" t="s">
        <v>245</v>
      </c>
      <c r="N38" s="295" t="s">
        <v>245</v>
      </c>
      <c r="O38" s="295" t="s">
        <v>245</v>
      </c>
      <c r="P38" s="295" t="s">
        <v>245</v>
      </c>
      <c r="Q38" s="290">
        <v>0</v>
      </c>
      <c r="R38" s="290">
        <v>0</v>
      </c>
      <c r="S38" s="290">
        <v>0</v>
      </c>
      <c r="T38" s="290">
        <v>0</v>
      </c>
      <c r="U38" s="290">
        <v>0</v>
      </c>
      <c r="V38" s="290">
        <v>0</v>
      </c>
      <c r="W38" s="290">
        <v>0</v>
      </c>
      <c r="X38" s="290">
        <v>0</v>
      </c>
      <c r="Y38" s="12">
        <v>3666</v>
      </c>
      <c r="Z38" s="15"/>
      <c r="AA38" s="18" t="s">
        <v>175</v>
      </c>
      <c r="AC38" s="11">
        <v>20</v>
      </c>
      <c r="AD38" s="10">
        <v>20</v>
      </c>
      <c r="AE38" s="12" t="s">
        <v>104</v>
      </c>
      <c r="AF38" s="12" t="s">
        <v>118</v>
      </c>
      <c r="AG38" s="15"/>
      <c r="AH38" s="18" t="s">
        <v>175</v>
      </c>
      <c r="AI38" s="19"/>
      <c r="AJ38" s="22" t="s">
        <v>245</v>
      </c>
      <c r="AK38" s="26" t="s">
        <v>245</v>
      </c>
      <c r="AL38" s="30" t="s">
        <v>245</v>
      </c>
      <c r="AM38" s="34" t="s">
        <v>245</v>
      </c>
      <c r="AN38" s="51"/>
      <c r="AO38" s="51"/>
      <c r="AP38" s="51"/>
      <c r="AQ38" s="51"/>
      <c r="AR38" s="51"/>
      <c r="AS38" s="51">
        <v>1.825</v>
      </c>
      <c r="AT38" s="51">
        <v>51.1</v>
      </c>
    </row>
    <row r="39" spans="1:46" s="37" customFormat="1" ht="30" customHeight="1">
      <c r="A39" s="2"/>
      <c r="B39" s="291"/>
      <c r="C39" s="291"/>
      <c r="D39" s="291"/>
      <c r="E39" s="291"/>
      <c r="F39" s="291"/>
      <c r="G39" s="291"/>
      <c r="H39" s="291"/>
      <c r="I39" s="291"/>
      <c r="J39" s="289"/>
      <c r="K39" s="289"/>
      <c r="L39" s="289"/>
      <c r="M39" s="289"/>
      <c r="N39" s="289"/>
      <c r="O39" s="289"/>
      <c r="P39" s="289"/>
      <c r="Q39" s="291"/>
      <c r="R39" s="291"/>
      <c r="S39" s="291"/>
      <c r="T39" s="291"/>
      <c r="U39" s="291"/>
      <c r="V39" s="291"/>
      <c r="W39" s="291"/>
      <c r="X39" s="291"/>
      <c r="AB39" s="1"/>
      <c r="AC39" s="1"/>
      <c r="AD39" s="1"/>
      <c r="AE39" s="72"/>
      <c r="AF39" s="1"/>
      <c r="AG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294">
        <v>2361.5499999999997</v>
      </c>
      <c r="C40" s="294">
        <v>1879.7500000000002</v>
      </c>
      <c r="D40" s="294">
        <v>153.30000000000001</v>
      </c>
      <c r="E40" s="294">
        <v>328.5</v>
      </c>
      <c r="F40" s="294">
        <v>0</v>
      </c>
      <c r="G40" s="294">
        <v>0</v>
      </c>
      <c r="H40" s="294">
        <v>0</v>
      </c>
      <c r="I40" s="294">
        <v>0</v>
      </c>
      <c r="J40" s="295" t="s">
        <v>245</v>
      </c>
      <c r="K40" s="295" t="s">
        <v>245</v>
      </c>
      <c r="L40" s="295" t="s">
        <v>245</v>
      </c>
      <c r="M40" s="295" t="s">
        <v>245</v>
      </c>
      <c r="N40" s="295" t="s">
        <v>245</v>
      </c>
      <c r="O40" s="295" t="s">
        <v>245</v>
      </c>
      <c r="P40" s="295" t="s">
        <v>245</v>
      </c>
      <c r="Q40" s="292">
        <v>84</v>
      </c>
      <c r="R40" s="292">
        <v>78</v>
      </c>
      <c r="S40" s="292">
        <v>3</v>
      </c>
      <c r="T40" s="292">
        <v>3</v>
      </c>
      <c r="U40" s="292">
        <v>0</v>
      </c>
      <c r="V40" s="292">
        <v>0</v>
      </c>
      <c r="W40" s="292">
        <v>0</v>
      </c>
      <c r="X40" s="292">
        <v>0</v>
      </c>
      <c r="Y40" s="12">
        <v>3666</v>
      </c>
      <c r="Z40" s="15"/>
      <c r="AA40" s="18" t="s">
        <v>175</v>
      </c>
      <c r="AC40" s="40">
        <v>20</v>
      </c>
      <c r="AD40" s="10">
        <v>20</v>
      </c>
      <c r="AE40" s="12" t="s">
        <v>104</v>
      </c>
      <c r="AF40" s="12"/>
      <c r="AG40" s="48"/>
      <c r="AH40" s="18" t="s">
        <v>175</v>
      </c>
      <c r="AI40" s="50"/>
      <c r="AJ40" s="43"/>
      <c r="AK40" s="44"/>
      <c r="AL40" s="45"/>
      <c r="AM40" s="46"/>
      <c r="AN40" s="52">
        <v>0</v>
      </c>
      <c r="AO40" s="52">
        <v>0</v>
      </c>
      <c r="AP40" s="51"/>
      <c r="AQ40" s="52"/>
      <c r="AR40" s="52"/>
      <c r="AS40" s="51">
        <v>1.825</v>
      </c>
      <c r="AT40" s="51">
        <v>51.1</v>
      </c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outlineLevel="1"/>
    <row r="47" spans="1:46" ht="30" customHeight="1" outlineLevel="1">
      <c r="A47" s="3"/>
      <c r="B47" s="561" t="s">
        <v>73</v>
      </c>
      <c r="C47" s="555" t="s">
        <v>73</v>
      </c>
      <c r="D47" s="500"/>
      <c r="E47" s="500"/>
      <c r="F47" s="500"/>
      <c r="G47" s="500"/>
      <c r="H47" s="500"/>
      <c r="I47" s="500"/>
      <c r="J47" s="556" t="s">
        <v>71</v>
      </c>
      <c r="K47" s="534"/>
      <c r="L47" s="534"/>
      <c r="M47" s="534"/>
      <c r="N47" s="534"/>
      <c r="O47" s="534"/>
      <c r="P47" s="535"/>
      <c r="Q47" s="481" t="s">
        <v>43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89" t="s">
        <v>69</v>
      </c>
      <c r="AD47" s="518" t="s">
        <v>51</v>
      </c>
      <c r="AE47" s="507" t="s">
        <v>52</v>
      </c>
      <c r="AF47" s="507" t="s">
        <v>70</v>
      </c>
      <c r="AG47" s="521" t="s">
        <v>50</v>
      </c>
      <c r="AH47" s="522" t="s">
        <v>53</v>
      </c>
      <c r="AI47" s="523" t="s">
        <v>54</v>
      </c>
      <c r="AJ47" s="608" t="s">
        <v>55</v>
      </c>
      <c r="AK47" s="609" t="s">
        <v>56</v>
      </c>
      <c r="AL47" s="610" t="s">
        <v>57</v>
      </c>
      <c r="AM47" s="533" t="s">
        <v>34</v>
      </c>
      <c r="AN47" s="590" t="s">
        <v>58</v>
      </c>
      <c r="AO47" s="590" t="s">
        <v>59</v>
      </c>
      <c r="AP47" s="590" t="s">
        <v>48</v>
      </c>
      <c r="AQ47" s="590" t="s">
        <v>64</v>
      </c>
      <c r="AR47" s="590" t="s">
        <v>65</v>
      </c>
      <c r="AS47" s="590" t="s">
        <v>67</v>
      </c>
      <c r="AT47" s="590" t="s">
        <v>49</v>
      </c>
    </row>
    <row r="48" spans="1:46" ht="26.1" customHeight="1" outlineLevel="1">
      <c r="A48" s="3"/>
      <c r="B48" s="561"/>
      <c r="C48" s="553" t="s">
        <v>36</v>
      </c>
      <c r="D48" s="474"/>
      <c r="E48" s="474"/>
      <c r="F48" s="474"/>
      <c r="G48" s="474"/>
      <c r="H48" s="474"/>
      <c r="I48" s="474"/>
      <c r="J48" s="557"/>
      <c r="K48" s="536"/>
      <c r="L48" s="536"/>
      <c r="M48" s="536"/>
      <c r="N48" s="536"/>
      <c r="O48" s="536"/>
      <c r="P48" s="537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508"/>
      <c r="AG48" s="521"/>
      <c r="AH48" s="522"/>
      <c r="AI48" s="523"/>
      <c r="AJ48" s="527"/>
      <c r="AK48" s="531"/>
      <c r="AL48" s="532"/>
      <c r="AM48" s="533"/>
      <c r="AN48" s="591"/>
      <c r="AO48" s="591"/>
      <c r="AP48" s="591"/>
      <c r="AQ48" s="591"/>
      <c r="AR48" s="591"/>
      <c r="AS48" s="591"/>
      <c r="AT48" s="591"/>
    </row>
    <row r="49" spans="1:46" ht="26.1" customHeight="1" outlineLevel="1">
      <c r="A49" s="3"/>
      <c r="B49" s="561"/>
      <c r="C49" s="62" t="s">
        <v>74</v>
      </c>
      <c r="D49" s="57" t="s">
        <v>75</v>
      </c>
      <c r="E49" s="62" t="s">
        <v>76</v>
      </c>
      <c r="F49" s="62" t="s">
        <v>77</v>
      </c>
      <c r="G49" s="62" t="s">
        <v>78</v>
      </c>
      <c r="H49" s="62" t="s">
        <v>79</v>
      </c>
      <c r="I49" s="62" t="s">
        <v>80</v>
      </c>
      <c r="J49" s="20" t="s">
        <v>74</v>
      </c>
      <c r="K49" s="21" t="s">
        <v>75</v>
      </c>
      <c r="L49" s="20" t="s">
        <v>76</v>
      </c>
      <c r="M49" s="20" t="s">
        <v>77</v>
      </c>
      <c r="N49" s="20" t="s">
        <v>78</v>
      </c>
      <c r="O49" s="20" t="s">
        <v>79</v>
      </c>
      <c r="P49" s="20" t="s">
        <v>80</v>
      </c>
      <c r="Q49" s="483"/>
      <c r="R49" s="63" t="s">
        <v>44</v>
      </c>
      <c r="S49" s="8" t="s">
        <v>45</v>
      </c>
      <c r="T49" s="63" t="s">
        <v>46</v>
      </c>
      <c r="U49" s="63" t="s">
        <v>47</v>
      </c>
      <c r="V49" s="63" t="s">
        <v>63</v>
      </c>
      <c r="W49" s="63" t="s">
        <v>61</v>
      </c>
      <c r="X49" s="63" t="s">
        <v>62</v>
      </c>
      <c r="Y49" s="509"/>
      <c r="Z49" s="496"/>
      <c r="AA49" s="493"/>
      <c r="AC49" s="517"/>
      <c r="AD49" s="520"/>
      <c r="AE49" s="509"/>
      <c r="AF49" s="509"/>
      <c r="AG49" s="521"/>
      <c r="AH49" s="522"/>
      <c r="AI49" s="523"/>
      <c r="AJ49" s="527"/>
      <c r="AK49" s="531"/>
      <c r="AL49" s="532"/>
      <c r="AM49" s="533"/>
      <c r="AN49" s="592"/>
      <c r="AO49" s="592"/>
      <c r="AP49" s="592"/>
      <c r="AQ49" s="592"/>
      <c r="AR49" s="592"/>
      <c r="AS49" s="592"/>
      <c r="AT49" s="592"/>
    </row>
    <row r="50" spans="1:46" ht="29.1" customHeight="1" outlineLevel="1">
      <c r="A50" s="141" t="s">
        <v>6</v>
      </c>
      <c r="B50" s="7" t="s">
        <v>101</v>
      </c>
      <c r="C50" s="593" t="s">
        <v>82</v>
      </c>
      <c r="D50" s="594"/>
      <c r="E50" s="594"/>
      <c r="F50" s="594"/>
      <c r="G50" s="594"/>
      <c r="H50" s="594"/>
      <c r="I50" s="595"/>
      <c r="J50" s="20"/>
      <c r="K50" s="20"/>
      <c r="L50" s="20"/>
      <c r="M50" s="20"/>
      <c r="N50" s="20"/>
      <c r="O50" s="20"/>
      <c r="P50" s="20"/>
      <c r="Q50" s="9" t="s">
        <v>101</v>
      </c>
      <c r="R50" s="599" t="s">
        <v>82</v>
      </c>
      <c r="S50" s="600"/>
      <c r="T50" s="600"/>
      <c r="U50" s="600"/>
      <c r="V50" s="600"/>
      <c r="W50" s="600"/>
      <c r="X50" s="601"/>
      <c r="Y50" s="80" t="s">
        <v>117</v>
      </c>
      <c r="Z50" s="15"/>
      <c r="AA50" s="18"/>
      <c r="AC50" s="10"/>
      <c r="AD50" s="10"/>
      <c r="AE50" s="12" t="s">
        <v>108</v>
      </c>
      <c r="AF50" s="12" t="s">
        <v>119</v>
      </c>
      <c r="AG50" s="15"/>
      <c r="AH50" s="18"/>
      <c r="AI50" s="19"/>
      <c r="AJ50" s="22"/>
      <c r="AK50" s="26"/>
      <c r="AL50" s="30"/>
      <c r="AM50" s="34"/>
      <c r="AN50" s="51"/>
      <c r="AO50" s="51"/>
      <c r="AP50" s="51"/>
      <c r="AQ50" s="51"/>
      <c r="AR50" s="51"/>
      <c r="AS50" s="51" t="s">
        <v>101</v>
      </c>
      <c r="AT50" s="51" t="s">
        <v>101</v>
      </c>
    </row>
    <row r="51" spans="1:46" ht="29.1" customHeight="1" outlineLevel="1">
      <c r="A51" s="5" t="s">
        <v>9</v>
      </c>
      <c r="B51" s="7" t="s">
        <v>101</v>
      </c>
      <c r="C51" s="596"/>
      <c r="D51" s="597"/>
      <c r="E51" s="597"/>
      <c r="F51" s="597"/>
      <c r="G51" s="597"/>
      <c r="H51" s="597"/>
      <c r="I51" s="598"/>
      <c r="J51" s="20"/>
      <c r="K51" s="20"/>
      <c r="L51" s="20"/>
      <c r="M51" s="20"/>
      <c r="N51" s="20"/>
      <c r="O51" s="20"/>
      <c r="P51" s="20"/>
      <c r="Q51" s="9" t="s">
        <v>101</v>
      </c>
      <c r="R51" s="602"/>
      <c r="S51" s="603"/>
      <c r="T51" s="603"/>
      <c r="U51" s="603"/>
      <c r="V51" s="603"/>
      <c r="W51" s="603"/>
      <c r="X51" s="604"/>
      <c r="Y51" s="80" t="s">
        <v>117</v>
      </c>
      <c r="Z51" s="15"/>
      <c r="AA51" s="18"/>
      <c r="AC51" s="10"/>
      <c r="AD51" s="10"/>
      <c r="AE51" s="12" t="s">
        <v>108</v>
      </c>
      <c r="AF51" s="12" t="s">
        <v>119</v>
      </c>
      <c r="AG51" s="15"/>
      <c r="AH51" s="18"/>
      <c r="AI51" s="19"/>
      <c r="AJ51" s="22"/>
      <c r="AK51" s="26"/>
      <c r="AL51" s="30"/>
      <c r="AM51" s="34"/>
      <c r="AN51" s="51"/>
      <c r="AO51" s="51"/>
      <c r="AP51" s="51"/>
      <c r="AQ51" s="51"/>
      <c r="AR51" s="51"/>
      <c r="AS51" s="51" t="s">
        <v>101</v>
      </c>
      <c r="AT51" s="51" t="s">
        <v>101</v>
      </c>
    </row>
    <row r="52" spans="1:46" ht="29.1" customHeight="1" outlineLevel="1">
      <c r="A52" s="5" t="s">
        <v>18</v>
      </c>
      <c r="B52" s="7" t="s">
        <v>101</v>
      </c>
      <c r="C52" s="596"/>
      <c r="D52" s="597"/>
      <c r="E52" s="597"/>
      <c r="F52" s="597"/>
      <c r="G52" s="597"/>
      <c r="H52" s="597"/>
      <c r="I52" s="598"/>
      <c r="J52" s="20"/>
      <c r="K52" s="20"/>
      <c r="L52" s="20"/>
      <c r="M52" s="20"/>
      <c r="N52" s="20"/>
      <c r="O52" s="20"/>
      <c r="P52" s="20"/>
      <c r="Q52" s="9" t="s">
        <v>101</v>
      </c>
      <c r="R52" s="602"/>
      <c r="S52" s="603"/>
      <c r="T52" s="603"/>
      <c r="U52" s="603"/>
      <c r="V52" s="603"/>
      <c r="W52" s="603"/>
      <c r="X52" s="604"/>
      <c r="Y52" s="80" t="s">
        <v>117</v>
      </c>
      <c r="Z52" s="15"/>
      <c r="AA52" s="18"/>
      <c r="AC52" s="10"/>
      <c r="AD52" s="10"/>
      <c r="AE52" s="12" t="s">
        <v>108</v>
      </c>
      <c r="AF52" s="12" t="s">
        <v>119</v>
      </c>
      <c r="AG52" s="15"/>
      <c r="AH52" s="18"/>
      <c r="AI52" s="19"/>
      <c r="AJ52" s="22"/>
      <c r="AK52" s="26"/>
      <c r="AL52" s="30"/>
      <c r="AM52" s="34"/>
      <c r="AN52" s="51"/>
      <c r="AO52" s="51"/>
      <c r="AP52" s="51"/>
      <c r="AQ52" s="51"/>
      <c r="AR52" s="51"/>
      <c r="AS52" s="51" t="s">
        <v>101</v>
      </c>
      <c r="AT52" s="51" t="s">
        <v>101</v>
      </c>
    </row>
    <row r="53" spans="1:46" ht="29.1" customHeight="1" outlineLevel="1">
      <c r="A53" s="5" t="s">
        <v>16</v>
      </c>
      <c r="B53" s="7" t="s">
        <v>101</v>
      </c>
      <c r="C53" s="596"/>
      <c r="D53" s="597"/>
      <c r="E53" s="597"/>
      <c r="F53" s="597"/>
      <c r="G53" s="597"/>
      <c r="H53" s="597"/>
      <c r="I53" s="598"/>
      <c r="J53" s="20"/>
      <c r="K53" s="20"/>
      <c r="L53" s="20"/>
      <c r="M53" s="20"/>
      <c r="N53" s="20"/>
      <c r="O53" s="20"/>
      <c r="P53" s="20"/>
      <c r="Q53" s="9" t="s">
        <v>101</v>
      </c>
      <c r="R53" s="602"/>
      <c r="S53" s="603"/>
      <c r="T53" s="603"/>
      <c r="U53" s="603"/>
      <c r="V53" s="603"/>
      <c r="W53" s="603"/>
      <c r="X53" s="604"/>
      <c r="Y53" s="80" t="s">
        <v>117</v>
      </c>
      <c r="Z53" s="15"/>
      <c r="AA53" s="18"/>
      <c r="AC53" s="10"/>
      <c r="AD53" s="10"/>
      <c r="AE53" s="12" t="s">
        <v>108</v>
      </c>
      <c r="AF53" s="12" t="s">
        <v>119</v>
      </c>
      <c r="AG53" s="15"/>
      <c r="AH53" s="18"/>
      <c r="AI53" s="19"/>
      <c r="AJ53" s="22"/>
      <c r="AK53" s="26"/>
      <c r="AL53" s="30"/>
      <c r="AM53" s="34"/>
      <c r="AN53" s="51"/>
      <c r="AO53" s="51"/>
      <c r="AP53" s="51"/>
      <c r="AQ53" s="51"/>
      <c r="AR53" s="51"/>
      <c r="AS53" s="51" t="s">
        <v>101</v>
      </c>
      <c r="AT53" s="51" t="s">
        <v>101</v>
      </c>
    </row>
    <row r="54" spans="1:46" ht="29.1" customHeight="1" outlineLevel="1">
      <c r="A54" s="5" t="s">
        <v>22</v>
      </c>
      <c r="B54" s="7" t="s">
        <v>101</v>
      </c>
      <c r="C54" s="596"/>
      <c r="D54" s="597"/>
      <c r="E54" s="597"/>
      <c r="F54" s="597"/>
      <c r="G54" s="597"/>
      <c r="H54" s="597"/>
      <c r="I54" s="598"/>
      <c r="J54" s="20"/>
      <c r="K54" s="20"/>
      <c r="L54" s="20"/>
      <c r="M54" s="20"/>
      <c r="N54" s="20"/>
      <c r="O54" s="20"/>
      <c r="P54" s="20"/>
      <c r="Q54" s="9" t="s">
        <v>101</v>
      </c>
      <c r="R54" s="602"/>
      <c r="S54" s="603"/>
      <c r="T54" s="603"/>
      <c r="U54" s="603"/>
      <c r="V54" s="603"/>
      <c r="W54" s="603"/>
      <c r="X54" s="604"/>
      <c r="Y54" s="80" t="s">
        <v>117</v>
      </c>
      <c r="Z54" s="15"/>
      <c r="AA54" s="18"/>
      <c r="AC54" s="10"/>
      <c r="AD54" s="10"/>
      <c r="AE54" s="12" t="s">
        <v>108</v>
      </c>
      <c r="AF54" s="12" t="s">
        <v>119</v>
      </c>
      <c r="AG54" s="15"/>
      <c r="AH54" s="18"/>
      <c r="AI54" s="19"/>
      <c r="AJ54" s="22"/>
      <c r="AK54" s="26"/>
      <c r="AL54" s="30"/>
      <c r="AM54" s="34"/>
      <c r="AN54" s="51"/>
      <c r="AO54" s="51"/>
      <c r="AP54" s="51"/>
      <c r="AQ54" s="51"/>
      <c r="AR54" s="51"/>
      <c r="AS54" s="51" t="s">
        <v>101</v>
      </c>
      <c r="AT54" s="51" t="s">
        <v>101</v>
      </c>
    </row>
    <row r="55" spans="1:46" ht="29.1" customHeight="1" outlineLevel="1">
      <c r="A55" s="5" t="s">
        <v>19</v>
      </c>
      <c r="B55" s="7" t="s">
        <v>101</v>
      </c>
      <c r="C55" s="596"/>
      <c r="D55" s="597"/>
      <c r="E55" s="597"/>
      <c r="F55" s="597"/>
      <c r="G55" s="597"/>
      <c r="H55" s="597"/>
      <c r="I55" s="598"/>
      <c r="J55" s="20"/>
      <c r="K55" s="20"/>
      <c r="L55" s="20"/>
      <c r="M55" s="20"/>
      <c r="N55" s="20"/>
      <c r="O55" s="20"/>
      <c r="P55" s="20"/>
      <c r="Q55" s="9" t="s">
        <v>101</v>
      </c>
      <c r="R55" s="602"/>
      <c r="S55" s="603"/>
      <c r="T55" s="603"/>
      <c r="U55" s="603"/>
      <c r="V55" s="603"/>
      <c r="W55" s="603"/>
      <c r="X55" s="604"/>
      <c r="Y55" s="80" t="s">
        <v>117</v>
      </c>
      <c r="Z55" s="15"/>
      <c r="AA55" s="18"/>
      <c r="AC55" s="10"/>
      <c r="AD55" s="10"/>
      <c r="AE55" s="12" t="s">
        <v>108</v>
      </c>
      <c r="AF55" s="12" t="s">
        <v>119</v>
      </c>
      <c r="AG55" s="15"/>
      <c r="AH55" s="18"/>
      <c r="AI55" s="19"/>
      <c r="AJ55" s="22"/>
      <c r="AK55" s="26"/>
      <c r="AL55" s="30"/>
      <c r="AM55" s="34"/>
      <c r="AN55" s="51"/>
      <c r="AO55" s="51"/>
      <c r="AP55" s="51"/>
      <c r="AQ55" s="51"/>
      <c r="AR55" s="51"/>
      <c r="AS55" s="51" t="s">
        <v>101</v>
      </c>
      <c r="AT55" s="51" t="s">
        <v>101</v>
      </c>
    </row>
    <row r="56" spans="1:46" ht="29.1" customHeight="1" outlineLevel="1">
      <c r="A56" s="5" t="s">
        <v>3</v>
      </c>
      <c r="B56" s="7" t="s">
        <v>101</v>
      </c>
      <c r="C56" s="596"/>
      <c r="D56" s="597"/>
      <c r="E56" s="597"/>
      <c r="F56" s="597"/>
      <c r="G56" s="597"/>
      <c r="H56" s="597"/>
      <c r="I56" s="598"/>
      <c r="J56" s="20"/>
      <c r="K56" s="20"/>
      <c r="L56" s="20"/>
      <c r="M56" s="20"/>
      <c r="N56" s="20"/>
      <c r="O56" s="20"/>
      <c r="P56" s="20"/>
      <c r="Q56" s="9" t="s">
        <v>101</v>
      </c>
      <c r="R56" s="602"/>
      <c r="S56" s="603"/>
      <c r="T56" s="603"/>
      <c r="U56" s="603"/>
      <c r="V56" s="603"/>
      <c r="W56" s="603"/>
      <c r="X56" s="604"/>
      <c r="Y56" s="80" t="s">
        <v>117</v>
      </c>
      <c r="Z56" s="15"/>
      <c r="AA56" s="18"/>
      <c r="AC56" s="10"/>
      <c r="AD56" s="10"/>
      <c r="AE56" s="12" t="s">
        <v>108</v>
      </c>
      <c r="AF56" s="12" t="s">
        <v>119</v>
      </c>
      <c r="AG56" s="15"/>
      <c r="AH56" s="18"/>
      <c r="AI56" s="19"/>
      <c r="AJ56" s="22"/>
      <c r="AK56" s="26"/>
      <c r="AL56" s="30"/>
      <c r="AM56" s="34"/>
      <c r="AN56" s="51"/>
      <c r="AO56" s="51"/>
      <c r="AP56" s="51"/>
      <c r="AQ56" s="51"/>
      <c r="AR56" s="51"/>
      <c r="AS56" s="51" t="s">
        <v>101</v>
      </c>
      <c r="AT56" s="51" t="s">
        <v>101</v>
      </c>
    </row>
    <row r="57" spans="1:46" ht="29.1" customHeight="1" outlineLevel="1">
      <c r="A57" s="5" t="s">
        <v>20</v>
      </c>
      <c r="B57" s="7" t="s">
        <v>101</v>
      </c>
      <c r="C57" s="596"/>
      <c r="D57" s="597"/>
      <c r="E57" s="597"/>
      <c r="F57" s="597"/>
      <c r="G57" s="597"/>
      <c r="H57" s="597"/>
      <c r="I57" s="598"/>
      <c r="J57" s="20"/>
      <c r="K57" s="20"/>
      <c r="L57" s="20"/>
      <c r="M57" s="20"/>
      <c r="N57" s="20"/>
      <c r="O57" s="20"/>
      <c r="P57" s="20"/>
      <c r="Q57" s="9" t="s">
        <v>101</v>
      </c>
      <c r="R57" s="602"/>
      <c r="S57" s="603"/>
      <c r="T57" s="603"/>
      <c r="U57" s="603"/>
      <c r="V57" s="603"/>
      <c r="W57" s="603"/>
      <c r="X57" s="604"/>
      <c r="Y57" s="80" t="s">
        <v>117</v>
      </c>
      <c r="Z57" s="15"/>
      <c r="AA57" s="18"/>
      <c r="AC57" s="10"/>
      <c r="AD57" s="10"/>
      <c r="AE57" s="12" t="s">
        <v>108</v>
      </c>
      <c r="AF57" s="12" t="s">
        <v>119</v>
      </c>
      <c r="AG57" s="15"/>
      <c r="AH57" s="18"/>
      <c r="AI57" s="19"/>
      <c r="AJ57" s="22"/>
      <c r="AK57" s="26"/>
      <c r="AL57" s="30"/>
      <c r="AM57" s="34"/>
      <c r="AN57" s="51"/>
      <c r="AO57" s="51"/>
      <c r="AP57" s="51"/>
      <c r="AQ57" s="51"/>
      <c r="AR57" s="51"/>
      <c r="AS57" s="51" t="s">
        <v>101</v>
      </c>
      <c r="AT57" s="51" t="s">
        <v>101</v>
      </c>
    </row>
    <row r="58" spans="1:46" ht="29.1" customHeight="1" outlineLevel="1">
      <c r="A58" s="5" t="s">
        <v>13</v>
      </c>
      <c r="B58" s="7" t="s">
        <v>101</v>
      </c>
      <c r="C58" s="596"/>
      <c r="D58" s="597"/>
      <c r="E58" s="597"/>
      <c r="F58" s="597"/>
      <c r="G58" s="597"/>
      <c r="H58" s="597"/>
      <c r="I58" s="598"/>
      <c r="J58" s="20"/>
      <c r="K58" s="20"/>
      <c r="L58" s="20"/>
      <c r="M58" s="20"/>
      <c r="N58" s="20"/>
      <c r="O58" s="20"/>
      <c r="P58" s="20"/>
      <c r="Q58" s="9" t="s">
        <v>101</v>
      </c>
      <c r="R58" s="602"/>
      <c r="S58" s="603"/>
      <c r="T58" s="603"/>
      <c r="U58" s="603"/>
      <c r="V58" s="603"/>
      <c r="W58" s="603"/>
      <c r="X58" s="604"/>
      <c r="Y58" s="80" t="s">
        <v>117</v>
      </c>
      <c r="Z58" s="15"/>
      <c r="AA58" s="18"/>
      <c r="AC58" s="10"/>
      <c r="AD58" s="10"/>
      <c r="AE58" s="12" t="s">
        <v>108</v>
      </c>
      <c r="AF58" s="12" t="s">
        <v>119</v>
      </c>
      <c r="AG58" s="15"/>
      <c r="AH58" s="18"/>
      <c r="AI58" s="19"/>
      <c r="AJ58" s="22"/>
      <c r="AK58" s="26"/>
      <c r="AL58" s="30"/>
      <c r="AM58" s="34"/>
      <c r="AN58" s="51"/>
      <c r="AO58" s="51"/>
      <c r="AP58" s="51"/>
      <c r="AQ58" s="51"/>
      <c r="AR58" s="51"/>
      <c r="AS58" s="51" t="s">
        <v>101</v>
      </c>
      <c r="AT58" s="51" t="s">
        <v>101</v>
      </c>
    </row>
    <row r="59" spans="1:46" ht="29.1" customHeight="1" outlineLevel="1">
      <c r="A59" s="5" t="s">
        <v>4</v>
      </c>
      <c r="B59" s="7" t="s">
        <v>101</v>
      </c>
      <c r="C59" s="596"/>
      <c r="D59" s="597"/>
      <c r="E59" s="597"/>
      <c r="F59" s="597"/>
      <c r="G59" s="597"/>
      <c r="H59" s="597"/>
      <c r="I59" s="598"/>
      <c r="J59" s="20"/>
      <c r="K59" s="20"/>
      <c r="L59" s="20"/>
      <c r="M59" s="20"/>
      <c r="N59" s="20"/>
      <c r="O59" s="20"/>
      <c r="P59" s="20"/>
      <c r="Q59" s="9" t="s">
        <v>101</v>
      </c>
      <c r="R59" s="602"/>
      <c r="S59" s="603"/>
      <c r="T59" s="603"/>
      <c r="U59" s="603"/>
      <c r="V59" s="603"/>
      <c r="W59" s="603"/>
      <c r="X59" s="604"/>
      <c r="Y59" s="80" t="s">
        <v>117</v>
      </c>
      <c r="Z59" s="15"/>
      <c r="AA59" s="18"/>
      <c r="AC59" s="10"/>
      <c r="AD59" s="10"/>
      <c r="AE59" s="12" t="s">
        <v>108</v>
      </c>
      <c r="AF59" s="12" t="s">
        <v>119</v>
      </c>
      <c r="AG59" s="15"/>
      <c r="AH59" s="18"/>
      <c r="AI59" s="19"/>
      <c r="AJ59" s="22"/>
      <c r="AK59" s="26"/>
      <c r="AL59" s="30"/>
      <c r="AM59" s="34"/>
      <c r="AN59" s="51"/>
      <c r="AO59" s="51"/>
      <c r="AP59" s="51"/>
      <c r="AQ59" s="51"/>
      <c r="AR59" s="51"/>
      <c r="AS59" s="51" t="s">
        <v>101</v>
      </c>
      <c r="AT59" s="51" t="s">
        <v>101</v>
      </c>
    </row>
    <row r="60" spans="1:46" ht="29.1" customHeight="1" outlineLevel="1">
      <c r="A60" s="6" t="s">
        <v>0</v>
      </c>
      <c r="B60" s="7" t="s">
        <v>101</v>
      </c>
      <c r="C60" s="596"/>
      <c r="D60" s="597"/>
      <c r="E60" s="597"/>
      <c r="F60" s="597"/>
      <c r="G60" s="597"/>
      <c r="H60" s="597"/>
      <c r="I60" s="598"/>
      <c r="J60" s="20"/>
      <c r="K60" s="20"/>
      <c r="L60" s="20"/>
      <c r="M60" s="20"/>
      <c r="N60" s="20"/>
      <c r="O60" s="20"/>
      <c r="P60" s="20"/>
      <c r="Q60" s="9" t="s">
        <v>101</v>
      </c>
      <c r="R60" s="602"/>
      <c r="S60" s="603"/>
      <c r="T60" s="603"/>
      <c r="U60" s="603"/>
      <c r="V60" s="603"/>
      <c r="W60" s="603"/>
      <c r="X60" s="604"/>
      <c r="Y60" s="80" t="s">
        <v>117</v>
      </c>
      <c r="Z60" s="15"/>
      <c r="AA60" s="18"/>
      <c r="AC60" s="10"/>
      <c r="AD60" s="10"/>
      <c r="AE60" s="12" t="s">
        <v>108</v>
      </c>
      <c r="AF60" s="12" t="s">
        <v>119</v>
      </c>
      <c r="AG60" s="15"/>
      <c r="AH60" s="18"/>
      <c r="AI60" s="19"/>
      <c r="AJ60" s="22"/>
      <c r="AK60" s="26"/>
      <c r="AL60" s="30"/>
      <c r="AM60" s="34"/>
      <c r="AN60" s="51"/>
      <c r="AO60" s="51"/>
      <c r="AP60" s="51"/>
      <c r="AQ60" s="51"/>
      <c r="AR60" s="51"/>
      <c r="AS60" s="51" t="s">
        <v>101</v>
      </c>
      <c r="AT60" s="51" t="s">
        <v>101</v>
      </c>
    </row>
    <row r="61" spans="1:46" ht="29.1" customHeight="1" outlineLevel="1">
      <c r="A61" s="5" t="s">
        <v>15</v>
      </c>
      <c r="B61" s="7" t="s">
        <v>101</v>
      </c>
      <c r="C61" s="596"/>
      <c r="D61" s="597"/>
      <c r="E61" s="597"/>
      <c r="F61" s="597"/>
      <c r="G61" s="597"/>
      <c r="H61" s="597"/>
      <c r="I61" s="598"/>
      <c r="J61" s="20"/>
      <c r="K61" s="20"/>
      <c r="L61" s="20"/>
      <c r="M61" s="20"/>
      <c r="N61" s="20"/>
      <c r="O61" s="20"/>
      <c r="P61" s="20"/>
      <c r="Q61" s="9" t="s">
        <v>101</v>
      </c>
      <c r="R61" s="602"/>
      <c r="S61" s="603"/>
      <c r="T61" s="603"/>
      <c r="U61" s="603"/>
      <c r="V61" s="603"/>
      <c r="W61" s="603"/>
      <c r="X61" s="604"/>
      <c r="Y61" s="80" t="s">
        <v>117</v>
      </c>
      <c r="Z61" s="15"/>
      <c r="AA61" s="18"/>
      <c r="AC61" s="10"/>
      <c r="AD61" s="10"/>
      <c r="AE61" s="12" t="s">
        <v>108</v>
      </c>
      <c r="AF61" s="12" t="s">
        <v>119</v>
      </c>
      <c r="AG61" s="15"/>
      <c r="AH61" s="18"/>
      <c r="AI61" s="19"/>
      <c r="AJ61" s="22"/>
      <c r="AK61" s="26"/>
      <c r="AL61" s="30"/>
      <c r="AM61" s="34"/>
      <c r="AN61" s="51"/>
      <c r="AO61" s="51"/>
      <c r="AP61" s="51"/>
      <c r="AQ61" s="51"/>
      <c r="AR61" s="51"/>
      <c r="AS61" s="51" t="s">
        <v>101</v>
      </c>
      <c r="AT61" s="51" t="s">
        <v>101</v>
      </c>
    </row>
    <row r="62" spans="1:46" ht="29.1" customHeight="1" outlineLevel="1">
      <c r="A62" s="5" t="s">
        <v>21</v>
      </c>
      <c r="B62" s="7" t="s">
        <v>101</v>
      </c>
      <c r="C62" s="596"/>
      <c r="D62" s="597"/>
      <c r="E62" s="597"/>
      <c r="F62" s="597"/>
      <c r="G62" s="597"/>
      <c r="H62" s="597"/>
      <c r="I62" s="598"/>
      <c r="J62" s="20"/>
      <c r="K62" s="20"/>
      <c r="L62" s="20"/>
      <c r="M62" s="20"/>
      <c r="N62" s="20"/>
      <c r="O62" s="20"/>
      <c r="P62" s="20"/>
      <c r="Q62" s="9" t="s">
        <v>101</v>
      </c>
      <c r="R62" s="602"/>
      <c r="S62" s="603"/>
      <c r="T62" s="603"/>
      <c r="U62" s="603"/>
      <c r="V62" s="603"/>
      <c r="W62" s="603"/>
      <c r="X62" s="604"/>
      <c r="Y62" s="80" t="s">
        <v>117</v>
      </c>
      <c r="Z62" s="15"/>
      <c r="AA62" s="18"/>
      <c r="AC62" s="10"/>
      <c r="AD62" s="10"/>
      <c r="AE62" s="12" t="s">
        <v>108</v>
      </c>
      <c r="AF62" s="12" t="s">
        <v>119</v>
      </c>
      <c r="AG62" s="15"/>
      <c r="AH62" s="18"/>
      <c r="AI62" s="19"/>
      <c r="AJ62" s="22"/>
      <c r="AK62" s="26"/>
      <c r="AL62" s="30"/>
      <c r="AM62" s="34"/>
      <c r="AN62" s="51"/>
      <c r="AO62" s="51"/>
      <c r="AP62" s="51"/>
      <c r="AQ62" s="51"/>
      <c r="AR62" s="51"/>
      <c r="AS62" s="51" t="s">
        <v>101</v>
      </c>
      <c r="AT62" s="51" t="s">
        <v>101</v>
      </c>
    </row>
    <row r="63" spans="1:46" ht="29.1" customHeight="1" outlineLevel="1">
      <c r="A63" s="5" t="s">
        <v>10</v>
      </c>
      <c r="B63" s="7" t="s">
        <v>101</v>
      </c>
      <c r="C63" s="596"/>
      <c r="D63" s="597"/>
      <c r="E63" s="597"/>
      <c r="F63" s="597"/>
      <c r="G63" s="597"/>
      <c r="H63" s="597"/>
      <c r="I63" s="598"/>
      <c r="J63" s="20"/>
      <c r="K63" s="20"/>
      <c r="L63" s="20"/>
      <c r="M63" s="20"/>
      <c r="N63" s="20"/>
      <c r="O63" s="20"/>
      <c r="P63" s="20"/>
      <c r="Q63" s="9" t="s">
        <v>101</v>
      </c>
      <c r="R63" s="602"/>
      <c r="S63" s="603"/>
      <c r="T63" s="603"/>
      <c r="U63" s="603"/>
      <c r="V63" s="603"/>
      <c r="W63" s="603"/>
      <c r="X63" s="604"/>
      <c r="Y63" s="80" t="s">
        <v>117</v>
      </c>
      <c r="Z63" s="15"/>
      <c r="AA63" s="18"/>
      <c r="AC63" s="10"/>
      <c r="AD63" s="10"/>
      <c r="AE63" s="12" t="s">
        <v>108</v>
      </c>
      <c r="AF63" s="12" t="s">
        <v>119</v>
      </c>
      <c r="AG63" s="15"/>
      <c r="AH63" s="18"/>
      <c r="AI63" s="19"/>
      <c r="AJ63" s="22"/>
      <c r="AK63" s="26"/>
      <c r="AL63" s="30"/>
      <c r="AM63" s="34"/>
      <c r="AN63" s="51"/>
      <c r="AO63" s="51"/>
      <c r="AP63" s="51"/>
      <c r="AQ63" s="51"/>
      <c r="AR63" s="51"/>
      <c r="AS63" s="51" t="s">
        <v>101</v>
      </c>
      <c r="AT63" s="51" t="s">
        <v>101</v>
      </c>
    </row>
    <row r="64" spans="1:46" ht="29.1" customHeight="1" outlineLevel="1">
      <c r="A64" s="5" t="s">
        <v>2</v>
      </c>
      <c r="B64" s="7" t="s">
        <v>101</v>
      </c>
      <c r="C64" s="596"/>
      <c r="D64" s="597"/>
      <c r="E64" s="597"/>
      <c r="F64" s="597"/>
      <c r="G64" s="597"/>
      <c r="H64" s="597"/>
      <c r="I64" s="598"/>
      <c r="J64" s="20"/>
      <c r="K64" s="20"/>
      <c r="L64" s="20"/>
      <c r="M64" s="20"/>
      <c r="N64" s="20"/>
      <c r="O64" s="20"/>
      <c r="P64" s="20"/>
      <c r="Q64" s="9" t="s">
        <v>101</v>
      </c>
      <c r="R64" s="602"/>
      <c r="S64" s="603"/>
      <c r="T64" s="603"/>
      <c r="U64" s="603"/>
      <c r="V64" s="603"/>
      <c r="W64" s="603"/>
      <c r="X64" s="604"/>
      <c r="Y64" s="80" t="s">
        <v>117</v>
      </c>
      <c r="Z64" s="15"/>
      <c r="AA64" s="18"/>
      <c r="AC64" s="10"/>
      <c r="AD64" s="10"/>
      <c r="AE64" s="12" t="s">
        <v>108</v>
      </c>
      <c r="AF64" s="12" t="s">
        <v>119</v>
      </c>
      <c r="AG64" s="15"/>
      <c r="AH64" s="18"/>
      <c r="AI64" s="19"/>
      <c r="AJ64" s="22"/>
      <c r="AK64" s="26"/>
      <c r="AL64" s="30"/>
      <c r="AM64" s="34"/>
      <c r="AN64" s="51"/>
      <c r="AO64" s="51"/>
      <c r="AP64" s="51"/>
      <c r="AQ64" s="51"/>
      <c r="AR64" s="51"/>
      <c r="AS64" s="51" t="s">
        <v>101</v>
      </c>
      <c r="AT64" s="51" t="s">
        <v>101</v>
      </c>
    </row>
    <row r="65" spans="1:46" ht="29.1" customHeight="1" outlineLevel="1">
      <c r="A65" s="5" t="s">
        <v>23</v>
      </c>
      <c r="B65" s="7" t="s">
        <v>101</v>
      </c>
      <c r="C65" s="596"/>
      <c r="D65" s="597"/>
      <c r="E65" s="597"/>
      <c r="F65" s="597"/>
      <c r="G65" s="597"/>
      <c r="H65" s="597"/>
      <c r="I65" s="598"/>
      <c r="J65" s="20"/>
      <c r="K65" s="20"/>
      <c r="L65" s="20"/>
      <c r="M65" s="20"/>
      <c r="N65" s="20"/>
      <c r="O65" s="20"/>
      <c r="P65" s="20"/>
      <c r="Q65" s="9" t="s">
        <v>101</v>
      </c>
      <c r="R65" s="602"/>
      <c r="S65" s="603"/>
      <c r="T65" s="603"/>
      <c r="U65" s="603"/>
      <c r="V65" s="603"/>
      <c r="W65" s="603"/>
      <c r="X65" s="604"/>
      <c r="Y65" s="80" t="s">
        <v>117</v>
      </c>
      <c r="Z65" s="15"/>
      <c r="AA65" s="18"/>
      <c r="AC65" s="10"/>
      <c r="AD65" s="10"/>
      <c r="AE65" s="12" t="s">
        <v>108</v>
      </c>
      <c r="AF65" s="12" t="s">
        <v>119</v>
      </c>
      <c r="AG65" s="15"/>
      <c r="AH65" s="18"/>
      <c r="AI65" s="19"/>
      <c r="AJ65" s="22"/>
      <c r="AK65" s="26"/>
      <c r="AL65" s="30"/>
      <c r="AM65" s="34"/>
      <c r="AN65" s="51"/>
      <c r="AO65" s="51"/>
      <c r="AP65" s="51"/>
      <c r="AQ65" s="51"/>
      <c r="AR65" s="51"/>
      <c r="AS65" s="51" t="s">
        <v>101</v>
      </c>
      <c r="AT65" s="51" t="s">
        <v>101</v>
      </c>
    </row>
    <row r="66" spans="1:46" ht="29.1" customHeight="1" outlineLevel="1">
      <c r="A66" s="5" t="s">
        <v>17</v>
      </c>
      <c r="B66" s="7" t="s">
        <v>101</v>
      </c>
      <c r="C66" s="596"/>
      <c r="D66" s="597"/>
      <c r="E66" s="597"/>
      <c r="F66" s="597"/>
      <c r="G66" s="597"/>
      <c r="H66" s="597"/>
      <c r="I66" s="598"/>
      <c r="J66" s="20"/>
      <c r="K66" s="20"/>
      <c r="L66" s="20"/>
      <c r="M66" s="20"/>
      <c r="N66" s="20"/>
      <c r="O66" s="20"/>
      <c r="P66" s="20"/>
      <c r="Q66" s="9" t="s">
        <v>101</v>
      </c>
      <c r="R66" s="602"/>
      <c r="S66" s="603"/>
      <c r="T66" s="603"/>
      <c r="U66" s="603"/>
      <c r="V66" s="603"/>
      <c r="W66" s="603"/>
      <c r="X66" s="604"/>
      <c r="Y66" s="80" t="s">
        <v>117</v>
      </c>
      <c r="Z66" s="15"/>
      <c r="AA66" s="18"/>
      <c r="AC66" s="10"/>
      <c r="AD66" s="10"/>
      <c r="AE66" s="12" t="s">
        <v>108</v>
      </c>
      <c r="AF66" s="12" t="s">
        <v>119</v>
      </c>
      <c r="AG66" s="15"/>
      <c r="AH66" s="18"/>
      <c r="AI66" s="19"/>
      <c r="AJ66" s="22"/>
      <c r="AK66" s="26"/>
      <c r="AL66" s="30"/>
      <c r="AM66" s="34"/>
      <c r="AN66" s="51"/>
      <c r="AO66" s="51"/>
      <c r="AP66" s="51"/>
      <c r="AQ66" s="51"/>
      <c r="AR66" s="51"/>
      <c r="AS66" s="51" t="s">
        <v>101</v>
      </c>
      <c r="AT66" s="51" t="s">
        <v>101</v>
      </c>
    </row>
    <row r="67" spans="1:46" ht="29.1" customHeight="1" outlineLevel="1">
      <c r="A67" s="5" t="s">
        <v>24</v>
      </c>
      <c r="B67" s="7" t="s">
        <v>101</v>
      </c>
      <c r="C67" s="596"/>
      <c r="D67" s="597"/>
      <c r="E67" s="597"/>
      <c r="F67" s="597"/>
      <c r="G67" s="597"/>
      <c r="H67" s="597"/>
      <c r="I67" s="598"/>
      <c r="J67" s="20"/>
      <c r="K67" s="20"/>
      <c r="L67" s="20"/>
      <c r="M67" s="20"/>
      <c r="N67" s="20"/>
      <c r="O67" s="20"/>
      <c r="P67" s="20"/>
      <c r="Q67" s="9" t="s">
        <v>101</v>
      </c>
      <c r="R67" s="602"/>
      <c r="S67" s="603"/>
      <c r="T67" s="603"/>
      <c r="U67" s="603"/>
      <c r="V67" s="603"/>
      <c r="W67" s="603"/>
      <c r="X67" s="604"/>
      <c r="Y67" s="80" t="s">
        <v>117</v>
      </c>
      <c r="Z67" s="15"/>
      <c r="AA67" s="18"/>
      <c r="AC67" s="10"/>
      <c r="AD67" s="10"/>
      <c r="AE67" s="12" t="s">
        <v>108</v>
      </c>
      <c r="AF67" s="12" t="s">
        <v>119</v>
      </c>
      <c r="AG67" s="15"/>
      <c r="AH67" s="18"/>
      <c r="AI67" s="19"/>
      <c r="AJ67" s="22"/>
      <c r="AK67" s="26"/>
      <c r="AL67" s="30"/>
      <c r="AM67" s="34"/>
      <c r="AN67" s="51"/>
      <c r="AO67" s="51"/>
      <c r="AP67" s="51"/>
      <c r="AQ67" s="51"/>
      <c r="AR67" s="51"/>
      <c r="AS67" s="51" t="s">
        <v>101</v>
      </c>
      <c r="AT67" s="51" t="s">
        <v>101</v>
      </c>
    </row>
    <row r="68" spans="1:46" ht="29.1" customHeight="1" outlineLevel="1">
      <c r="A68" s="5" t="s">
        <v>27</v>
      </c>
      <c r="B68" s="7" t="s">
        <v>101</v>
      </c>
      <c r="C68" s="596"/>
      <c r="D68" s="597"/>
      <c r="E68" s="597"/>
      <c r="F68" s="597"/>
      <c r="G68" s="597"/>
      <c r="H68" s="597"/>
      <c r="I68" s="598"/>
      <c r="J68" s="20"/>
      <c r="K68" s="20"/>
      <c r="L68" s="20"/>
      <c r="M68" s="20"/>
      <c r="N68" s="20"/>
      <c r="O68" s="20"/>
      <c r="P68" s="20"/>
      <c r="Q68" s="9" t="s">
        <v>101</v>
      </c>
      <c r="R68" s="602"/>
      <c r="S68" s="603"/>
      <c r="T68" s="603"/>
      <c r="U68" s="603"/>
      <c r="V68" s="603"/>
      <c r="W68" s="603"/>
      <c r="X68" s="604"/>
      <c r="Y68" s="80" t="s">
        <v>117</v>
      </c>
      <c r="Z68" s="15"/>
      <c r="AA68" s="18"/>
      <c r="AC68" s="10"/>
      <c r="AD68" s="10"/>
      <c r="AE68" s="12" t="s">
        <v>108</v>
      </c>
      <c r="AF68" s="12" t="s">
        <v>119</v>
      </c>
      <c r="AG68" s="15"/>
      <c r="AH68" s="18"/>
      <c r="AI68" s="19"/>
      <c r="AJ68" s="22"/>
      <c r="AK68" s="26"/>
      <c r="AL68" s="30"/>
      <c r="AM68" s="34"/>
      <c r="AN68" s="51"/>
      <c r="AO68" s="51"/>
      <c r="AP68" s="51"/>
      <c r="AQ68" s="51"/>
      <c r="AR68" s="51"/>
      <c r="AS68" s="51" t="s">
        <v>101</v>
      </c>
      <c r="AT68" s="51" t="s">
        <v>101</v>
      </c>
    </row>
    <row r="69" spans="1:46" ht="28.9" customHeight="1" outlineLevel="1">
      <c r="A69" s="5" t="s">
        <v>8</v>
      </c>
      <c r="B69" s="7" t="s">
        <v>101</v>
      </c>
      <c r="C69" s="596"/>
      <c r="D69" s="597"/>
      <c r="E69" s="597"/>
      <c r="F69" s="597"/>
      <c r="G69" s="597"/>
      <c r="H69" s="597"/>
      <c r="I69" s="598"/>
      <c r="J69" s="20"/>
      <c r="K69" s="20"/>
      <c r="L69" s="20"/>
      <c r="M69" s="20"/>
      <c r="N69" s="20"/>
      <c r="O69" s="20"/>
      <c r="P69" s="20"/>
      <c r="Q69" s="9" t="s">
        <v>101</v>
      </c>
      <c r="R69" s="602"/>
      <c r="S69" s="603"/>
      <c r="T69" s="603"/>
      <c r="U69" s="603"/>
      <c r="V69" s="603"/>
      <c r="W69" s="603"/>
      <c r="X69" s="604"/>
      <c r="Y69" s="80" t="s">
        <v>117</v>
      </c>
      <c r="Z69" s="15"/>
      <c r="AA69" s="18"/>
      <c r="AC69" s="10"/>
      <c r="AD69" s="10"/>
      <c r="AE69" s="12" t="s">
        <v>108</v>
      </c>
      <c r="AF69" s="12" t="s">
        <v>119</v>
      </c>
      <c r="AG69" s="15"/>
      <c r="AH69" s="18"/>
      <c r="AI69" s="19"/>
      <c r="AJ69" s="22"/>
      <c r="AK69" s="26"/>
      <c r="AL69" s="30"/>
      <c r="AM69" s="34"/>
      <c r="AN69" s="51"/>
      <c r="AO69" s="51"/>
      <c r="AP69" s="51"/>
      <c r="AQ69" s="51"/>
      <c r="AR69" s="51"/>
      <c r="AS69" s="51" t="s">
        <v>101</v>
      </c>
      <c r="AT69" s="51" t="s">
        <v>101</v>
      </c>
    </row>
    <row r="70" spans="1:46" ht="29.1" customHeight="1" outlineLevel="1">
      <c r="A70" s="5" t="s">
        <v>11</v>
      </c>
      <c r="B70" s="7" t="s">
        <v>101</v>
      </c>
      <c r="C70" s="596"/>
      <c r="D70" s="597"/>
      <c r="E70" s="597"/>
      <c r="F70" s="597"/>
      <c r="G70" s="597"/>
      <c r="H70" s="597"/>
      <c r="I70" s="598"/>
      <c r="J70" s="20"/>
      <c r="K70" s="20"/>
      <c r="L70" s="20"/>
      <c r="M70" s="20"/>
      <c r="N70" s="20"/>
      <c r="O70" s="20"/>
      <c r="P70" s="20"/>
      <c r="Q70" s="9" t="s">
        <v>101</v>
      </c>
      <c r="R70" s="602"/>
      <c r="S70" s="603"/>
      <c r="T70" s="603"/>
      <c r="U70" s="603"/>
      <c r="V70" s="603"/>
      <c r="W70" s="603"/>
      <c r="X70" s="604"/>
      <c r="Y70" s="80" t="s">
        <v>117</v>
      </c>
      <c r="Z70" s="15"/>
      <c r="AA70" s="18"/>
      <c r="AC70" s="10"/>
      <c r="AD70" s="10"/>
      <c r="AE70" s="12" t="s">
        <v>108</v>
      </c>
      <c r="AF70" s="12" t="s">
        <v>119</v>
      </c>
      <c r="AG70" s="15"/>
      <c r="AH70" s="18"/>
      <c r="AI70" s="19"/>
      <c r="AJ70" s="22"/>
      <c r="AK70" s="26"/>
      <c r="AL70" s="30"/>
      <c r="AM70" s="34"/>
      <c r="AN70" s="51"/>
      <c r="AO70" s="51"/>
      <c r="AP70" s="51"/>
      <c r="AQ70" s="51"/>
      <c r="AR70" s="51"/>
      <c r="AS70" s="51" t="s">
        <v>101</v>
      </c>
      <c r="AT70" s="51" t="s">
        <v>101</v>
      </c>
    </row>
    <row r="71" spans="1:46" ht="29.1" customHeight="1" outlineLevel="1">
      <c r="A71" s="5" t="s">
        <v>14</v>
      </c>
      <c r="B71" s="7" t="s">
        <v>101</v>
      </c>
      <c r="C71" s="596"/>
      <c r="D71" s="597"/>
      <c r="E71" s="597"/>
      <c r="F71" s="597"/>
      <c r="G71" s="597"/>
      <c r="H71" s="597"/>
      <c r="I71" s="598"/>
      <c r="J71" s="20"/>
      <c r="K71" s="20"/>
      <c r="L71" s="20"/>
      <c r="M71" s="20"/>
      <c r="N71" s="20"/>
      <c r="O71" s="20"/>
      <c r="P71" s="20"/>
      <c r="Q71" s="9" t="s">
        <v>101</v>
      </c>
      <c r="R71" s="602"/>
      <c r="S71" s="603"/>
      <c r="T71" s="603"/>
      <c r="U71" s="603"/>
      <c r="V71" s="603"/>
      <c r="W71" s="603"/>
      <c r="X71" s="604"/>
      <c r="Y71" s="80" t="s">
        <v>117</v>
      </c>
      <c r="Z71" s="15"/>
      <c r="AA71" s="18"/>
      <c r="AC71" s="10"/>
      <c r="AD71" s="10"/>
      <c r="AE71" s="12" t="s">
        <v>108</v>
      </c>
      <c r="AF71" s="12" t="s">
        <v>119</v>
      </c>
      <c r="AG71" s="15"/>
      <c r="AH71" s="18"/>
      <c r="AI71" s="19"/>
      <c r="AJ71" s="22"/>
      <c r="AK71" s="26"/>
      <c r="AL71" s="30"/>
      <c r="AM71" s="34"/>
      <c r="AN71" s="51"/>
      <c r="AO71" s="51"/>
      <c r="AP71" s="51"/>
      <c r="AQ71" s="51"/>
      <c r="AR71" s="51"/>
      <c r="AS71" s="51" t="s">
        <v>101</v>
      </c>
      <c r="AT71" s="51" t="s">
        <v>101</v>
      </c>
    </row>
    <row r="72" spans="1:46" ht="29.1" customHeight="1" outlineLevel="1">
      <c r="A72" s="5" t="s">
        <v>12</v>
      </c>
      <c r="B72" s="7" t="s">
        <v>101</v>
      </c>
      <c r="C72" s="596"/>
      <c r="D72" s="597"/>
      <c r="E72" s="597"/>
      <c r="F72" s="597"/>
      <c r="G72" s="597"/>
      <c r="H72" s="597"/>
      <c r="I72" s="598"/>
      <c r="J72" s="20"/>
      <c r="K72" s="20"/>
      <c r="L72" s="20"/>
      <c r="M72" s="20"/>
      <c r="N72" s="20"/>
      <c r="O72" s="20"/>
      <c r="P72" s="20"/>
      <c r="Q72" s="9" t="s">
        <v>101</v>
      </c>
      <c r="R72" s="602"/>
      <c r="S72" s="603"/>
      <c r="T72" s="603"/>
      <c r="U72" s="603"/>
      <c r="V72" s="603"/>
      <c r="W72" s="603"/>
      <c r="X72" s="604"/>
      <c r="Y72" s="80" t="s">
        <v>117</v>
      </c>
      <c r="Z72" s="15"/>
      <c r="AA72" s="18"/>
      <c r="AC72" s="10"/>
      <c r="AD72" s="10"/>
      <c r="AE72" s="12" t="s">
        <v>108</v>
      </c>
      <c r="AF72" s="12" t="s">
        <v>119</v>
      </c>
      <c r="AG72" s="15"/>
      <c r="AH72" s="18"/>
      <c r="AI72" s="19"/>
      <c r="AJ72" s="22"/>
      <c r="AK72" s="26"/>
      <c r="AL72" s="30"/>
      <c r="AM72" s="34"/>
      <c r="AN72" s="51"/>
      <c r="AO72" s="51"/>
      <c r="AP72" s="51"/>
      <c r="AQ72" s="51"/>
      <c r="AR72" s="51"/>
      <c r="AS72" s="51" t="s">
        <v>101</v>
      </c>
      <c r="AT72" s="51" t="s">
        <v>101</v>
      </c>
    </row>
    <row r="73" spans="1:46" ht="29.1" customHeight="1" outlineLevel="1">
      <c r="A73" s="5" t="s">
        <v>25</v>
      </c>
      <c r="B73" s="7" t="s">
        <v>101</v>
      </c>
      <c r="C73" s="596"/>
      <c r="D73" s="597"/>
      <c r="E73" s="597"/>
      <c r="F73" s="597"/>
      <c r="G73" s="597"/>
      <c r="H73" s="597"/>
      <c r="I73" s="598"/>
      <c r="J73" s="20"/>
      <c r="K73" s="20"/>
      <c r="L73" s="20"/>
      <c r="M73" s="20"/>
      <c r="N73" s="20"/>
      <c r="O73" s="20"/>
      <c r="P73" s="20"/>
      <c r="Q73" s="9" t="s">
        <v>101</v>
      </c>
      <c r="R73" s="602"/>
      <c r="S73" s="603"/>
      <c r="T73" s="603"/>
      <c r="U73" s="603"/>
      <c r="V73" s="603"/>
      <c r="W73" s="603"/>
      <c r="X73" s="604"/>
      <c r="Y73" s="80" t="s">
        <v>117</v>
      </c>
      <c r="Z73" s="15"/>
      <c r="AA73" s="18"/>
      <c r="AC73" s="10"/>
      <c r="AD73" s="10"/>
      <c r="AE73" s="12" t="s">
        <v>108</v>
      </c>
      <c r="AF73" s="12" t="s">
        <v>119</v>
      </c>
      <c r="AG73" s="15"/>
      <c r="AH73" s="18"/>
      <c r="AI73" s="19"/>
      <c r="AJ73" s="22"/>
      <c r="AK73" s="26"/>
      <c r="AL73" s="30"/>
      <c r="AM73" s="34"/>
      <c r="AN73" s="51"/>
      <c r="AO73" s="51"/>
      <c r="AP73" s="51"/>
      <c r="AQ73" s="51"/>
      <c r="AR73" s="51"/>
      <c r="AS73" s="51" t="s">
        <v>101</v>
      </c>
      <c r="AT73" s="51" t="s">
        <v>101</v>
      </c>
    </row>
    <row r="74" spans="1:46" ht="29.1" customHeight="1" outlineLevel="1">
      <c r="A74" s="5" t="s">
        <v>26</v>
      </c>
      <c r="B74" s="7" t="s">
        <v>101</v>
      </c>
      <c r="C74" s="596"/>
      <c r="D74" s="597"/>
      <c r="E74" s="597"/>
      <c r="F74" s="597"/>
      <c r="G74" s="597"/>
      <c r="H74" s="597"/>
      <c r="I74" s="598"/>
      <c r="J74" s="20"/>
      <c r="K74" s="20"/>
      <c r="L74" s="20"/>
      <c r="M74" s="20"/>
      <c r="N74" s="20"/>
      <c r="O74" s="20"/>
      <c r="P74" s="20"/>
      <c r="Q74" s="9" t="s">
        <v>101</v>
      </c>
      <c r="R74" s="602"/>
      <c r="S74" s="603"/>
      <c r="T74" s="603"/>
      <c r="U74" s="603"/>
      <c r="V74" s="603"/>
      <c r="W74" s="603"/>
      <c r="X74" s="604"/>
      <c r="Y74" s="80" t="s">
        <v>117</v>
      </c>
      <c r="Z74" s="15"/>
      <c r="AA74" s="18"/>
      <c r="AC74" s="10"/>
      <c r="AD74" s="10"/>
      <c r="AE74" s="12" t="s">
        <v>108</v>
      </c>
      <c r="AF74" s="12" t="s">
        <v>119</v>
      </c>
      <c r="AG74" s="15"/>
      <c r="AH74" s="18"/>
      <c r="AI74" s="19"/>
      <c r="AJ74" s="22"/>
      <c r="AK74" s="26"/>
      <c r="AL74" s="30"/>
      <c r="AM74" s="34"/>
      <c r="AN74" s="51"/>
      <c r="AO74" s="51"/>
      <c r="AP74" s="51"/>
      <c r="AQ74" s="51"/>
      <c r="AR74" s="51"/>
      <c r="AS74" s="51" t="s">
        <v>101</v>
      </c>
      <c r="AT74" s="51" t="s">
        <v>101</v>
      </c>
    </row>
    <row r="75" spans="1:46" ht="29.1" customHeight="1" outlineLevel="1">
      <c r="A75" s="5" t="s">
        <v>5</v>
      </c>
      <c r="B75" s="7" t="s">
        <v>101</v>
      </c>
      <c r="C75" s="596"/>
      <c r="D75" s="597"/>
      <c r="E75" s="597"/>
      <c r="F75" s="597"/>
      <c r="G75" s="597"/>
      <c r="H75" s="597"/>
      <c r="I75" s="598"/>
      <c r="J75" s="20"/>
      <c r="K75" s="20"/>
      <c r="L75" s="20"/>
      <c r="M75" s="20"/>
      <c r="N75" s="20"/>
      <c r="O75" s="20"/>
      <c r="P75" s="20"/>
      <c r="Q75" s="9" t="s">
        <v>101</v>
      </c>
      <c r="R75" s="602"/>
      <c r="S75" s="603"/>
      <c r="T75" s="603"/>
      <c r="U75" s="603"/>
      <c r="V75" s="603"/>
      <c r="W75" s="603"/>
      <c r="X75" s="604"/>
      <c r="Y75" s="80" t="s">
        <v>117</v>
      </c>
      <c r="Z75" s="15"/>
      <c r="AA75" s="18"/>
      <c r="AC75" s="10"/>
      <c r="AD75" s="10"/>
      <c r="AE75" s="12" t="s">
        <v>108</v>
      </c>
      <c r="AF75" s="12" t="s">
        <v>119</v>
      </c>
      <c r="AG75" s="15"/>
      <c r="AH75" s="18"/>
      <c r="AI75" s="19"/>
      <c r="AJ75" s="22"/>
      <c r="AK75" s="26"/>
      <c r="AL75" s="30"/>
      <c r="AM75" s="34"/>
      <c r="AN75" s="51"/>
      <c r="AO75" s="51"/>
      <c r="AP75" s="51"/>
      <c r="AQ75" s="51"/>
      <c r="AR75" s="51"/>
      <c r="AS75" s="51" t="s">
        <v>101</v>
      </c>
      <c r="AT75" s="51" t="s">
        <v>101</v>
      </c>
    </row>
    <row r="76" spans="1:46" ht="29.1" customHeight="1" outlineLevel="1">
      <c r="A76" s="5" t="s">
        <v>7</v>
      </c>
      <c r="B76" s="7" t="s">
        <v>101</v>
      </c>
      <c r="C76" s="596"/>
      <c r="D76" s="597"/>
      <c r="E76" s="597"/>
      <c r="F76" s="597"/>
      <c r="G76" s="597"/>
      <c r="H76" s="597"/>
      <c r="I76" s="598"/>
      <c r="J76" s="20"/>
      <c r="K76" s="20"/>
      <c r="L76" s="20"/>
      <c r="M76" s="20"/>
      <c r="N76" s="20"/>
      <c r="O76" s="20"/>
      <c r="P76" s="20"/>
      <c r="Q76" s="9" t="s">
        <v>101</v>
      </c>
      <c r="R76" s="602"/>
      <c r="S76" s="603"/>
      <c r="T76" s="603"/>
      <c r="U76" s="603"/>
      <c r="V76" s="603"/>
      <c r="W76" s="603"/>
      <c r="X76" s="604"/>
      <c r="Y76" s="80" t="s">
        <v>117</v>
      </c>
      <c r="Z76" s="15"/>
      <c r="AA76" s="18"/>
      <c r="AC76" s="10"/>
      <c r="AD76" s="10"/>
      <c r="AE76" s="12" t="s">
        <v>108</v>
      </c>
      <c r="AF76" s="12" t="s">
        <v>119</v>
      </c>
      <c r="AG76" s="15"/>
      <c r="AH76" s="18"/>
      <c r="AI76" s="19"/>
      <c r="AJ76" s="22"/>
      <c r="AK76" s="26"/>
      <c r="AL76" s="30"/>
      <c r="AM76" s="34"/>
      <c r="AN76" s="51"/>
      <c r="AO76" s="51"/>
      <c r="AP76" s="51"/>
      <c r="AQ76" s="51"/>
      <c r="AR76" s="51"/>
      <c r="AS76" s="51" t="s">
        <v>101</v>
      </c>
      <c r="AT76" s="51" t="s">
        <v>101</v>
      </c>
    </row>
    <row r="77" spans="1:46" ht="29.1" customHeight="1" outlineLevel="1">
      <c r="A77" s="5" t="s">
        <v>1</v>
      </c>
      <c r="B77" s="7" t="s">
        <v>101</v>
      </c>
      <c r="C77" s="596"/>
      <c r="D77" s="597"/>
      <c r="E77" s="597"/>
      <c r="F77" s="597"/>
      <c r="G77" s="597"/>
      <c r="H77" s="597"/>
      <c r="I77" s="598"/>
      <c r="J77" s="20"/>
      <c r="K77" s="20"/>
      <c r="L77" s="20"/>
      <c r="M77" s="20"/>
      <c r="N77" s="20"/>
      <c r="O77" s="20"/>
      <c r="P77" s="20"/>
      <c r="Q77" s="9" t="s">
        <v>101</v>
      </c>
      <c r="R77" s="605"/>
      <c r="S77" s="606"/>
      <c r="T77" s="606"/>
      <c r="U77" s="606"/>
      <c r="V77" s="606"/>
      <c r="W77" s="606"/>
      <c r="X77" s="607"/>
      <c r="Y77" s="81" t="s">
        <v>117</v>
      </c>
      <c r="Z77" s="15"/>
      <c r="AA77" s="18"/>
      <c r="AC77" s="10"/>
      <c r="AD77" s="10"/>
      <c r="AE77" s="12" t="s">
        <v>108</v>
      </c>
      <c r="AF77" s="12" t="s">
        <v>119</v>
      </c>
      <c r="AG77" s="15"/>
      <c r="AH77" s="18"/>
      <c r="AI77" s="19"/>
      <c r="AJ77" s="22"/>
      <c r="AK77" s="26"/>
      <c r="AL77" s="30"/>
      <c r="AM77" s="34"/>
      <c r="AN77" s="51"/>
      <c r="AO77" s="51"/>
      <c r="AP77" s="51"/>
      <c r="AQ77" s="51"/>
      <c r="AR77" s="51"/>
      <c r="AS77" s="51" t="s">
        <v>101</v>
      </c>
      <c r="AT77" s="51" t="s">
        <v>101</v>
      </c>
    </row>
    <row r="78" spans="1:46" s="37" customFormat="1" ht="29.1" customHeight="1" outlineLevel="1">
      <c r="B78" s="7" t="s">
        <v>101</v>
      </c>
      <c r="C78" s="1"/>
      <c r="D78" s="1"/>
      <c r="E78" s="1"/>
      <c r="F78" s="1"/>
      <c r="G78" s="1"/>
      <c r="H78" s="1"/>
      <c r="I78" s="1"/>
      <c r="Q78" s="9" t="s">
        <v>101</v>
      </c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101</v>
      </c>
      <c r="C79" s="7"/>
      <c r="D79" s="7"/>
      <c r="E79" s="7"/>
      <c r="F79" s="7"/>
      <c r="G79" s="7"/>
      <c r="H79" s="7"/>
      <c r="I79" s="7"/>
      <c r="J79" s="20"/>
      <c r="K79" s="20"/>
      <c r="L79" s="20"/>
      <c r="M79" s="20"/>
      <c r="N79" s="20"/>
      <c r="O79" s="20"/>
      <c r="P79" s="20"/>
      <c r="Q79" s="9" t="s">
        <v>101</v>
      </c>
      <c r="R79" s="9"/>
      <c r="S79" s="9"/>
      <c r="T79" s="9"/>
      <c r="U79" s="9"/>
      <c r="V79" s="9"/>
      <c r="W79" s="9"/>
      <c r="X79" s="9"/>
      <c r="Y79" s="80" t="s">
        <v>117</v>
      </c>
      <c r="Z79" s="15"/>
      <c r="AA79" s="18"/>
      <c r="AC79" s="10"/>
      <c r="AD79" s="10"/>
      <c r="AE79" s="12" t="s">
        <v>108</v>
      </c>
      <c r="AF79" s="12" t="s">
        <v>119</v>
      </c>
      <c r="AG79" s="15"/>
      <c r="AH79" s="18"/>
      <c r="AI79" s="19"/>
      <c r="AJ79" s="22"/>
      <c r="AK79" s="26"/>
      <c r="AL79" s="30"/>
      <c r="AM79" s="34"/>
      <c r="AN79" s="51"/>
      <c r="AO79" s="51"/>
      <c r="AP79" s="51"/>
      <c r="AQ79" s="51"/>
      <c r="AR79" s="51"/>
      <c r="AS79" s="51" t="s">
        <v>101</v>
      </c>
      <c r="AT79" s="51" t="s">
        <v>101</v>
      </c>
    </row>
    <row r="80" spans="1:46" ht="30" customHeight="1" outlineLevel="1">
      <c r="A80" s="36" t="s">
        <v>28</v>
      </c>
      <c r="B80" s="7" t="s">
        <v>101</v>
      </c>
      <c r="C80" s="7"/>
      <c r="D80" s="7"/>
      <c r="E80" s="7"/>
      <c r="F80" s="7"/>
      <c r="G80" s="7"/>
      <c r="H80" s="7"/>
      <c r="I80" s="7"/>
      <c r="J80" s="20"/>
      <c r="K80" s="20"/>
      <c r="L80" s="20"/>
      <c r="M80" s="20"/>
      <c r="N80" s="20"/>
      <c r="O80" s="20"/>
      <c r="P80" s="20"/>
      <c r="Q80" s="9" t="s">
        <v>101</v>
      </c>
      <c r="R80" s="9"/>
      <c r="S80" s="9"/>
      <c r="T80" s="9"/>
      <c r="U80" s="9"/>
      <c r="V80" s="9"/>
      <c r="W80" s="9"/>
      <c r="X80" s="9"/>
      <c r="Y80" s="80" t="s">
        <v>117</v>
      </c>
      <c r="Z80" s="15"/>
      <c r="AA80" s="18"/>
      <c r="AC80" s="10"/>
      <c r="AD80" s="10"/>
      <c r="AE80" s="12" t="s">
        <v>108</v>
      </c>
      <c r="AF80" s="12" t="s">
        <v>119</v>
      </c>
      <c r="AG80" s="15"/>
      <c r="AH80" s="18"/>
      <c r="AI80" s="19"/>
      <c r="AJ80" s="22"/>
      <c r="AK80" s="26"/>
      <c r="AL80" s="30"/>
      <c r="AM80" s="34"/>
      <c r="AN80" s="51"/>
      <c r="AO80" s="51"/>
      <c r="AP80" s="51"/>
      <c r="AQ80" s="51"/>
      <c r="AR80" s="51"/>
      <c r="AS80" s="51" t="s">
        <v>101</v>
      </c>
      <c r="AT80" s="51" t="s">
        <v>101</v>
      </c>
    </row>
    <row r="81" spans="1:46" ht="30" customHeight="1" outlineLevel="1">
      <c r="A81" s="36" t="s">
        <v>35</v>
      </c>
      <c r="B81" s="7" t="s">
        <v>101</v>
      </c>
      <c r="C81" s="7"/>
      <c r="D81" s="7"/>
      <c r="E81" s="7"/>
      <c r="F81" s="7"/>
      <c r="G81" s="7"/>
      <c r="H81" s="7"/>
      <c r="I81" s="7"/>
      <c r="J81" s="20"/>
      <c r="K81" s="20"/>
      <c r="L81" s="20"/>
      <c r="M81" s="20"/>
      <c r="N81" s="20"/>
      <c r="O81" s="20"/>
      <c r="P81" s="20"/>
      <c r="Q81" s="9" t="s">
        <v>101</v>
      </c>
      <c r="R81" s="9"/>
      <c r="S81" s="9"/>
      <c r="T81" s="9"/>
      <c r="U81" s="9"/>
      <c r="V81" s="9"/>
      <c r="W81" s="9"/>
      <c r="X81" s="9"/>
      <c r="Y81" s="81" t="s">
        <v>117</v>
      </c>
      <c r="Z81" s="15"/>
      <c r="AA81" s="18"/>
      <c r="AC81" s="10"/>
      <c r="AD81" s="10"/>
      <c r="AE81" s="12" t="s">
        <v>108</v>
      </c>
      <c r="AF81" s="12" t="s">
        <v>119</v>
      </c>
      <c r="AG81" s="15"/>
      <c r="AH81" s="18"/>
      <c r="AI81" s="19"/>
      <c r="AJ81" s="22"/>
      <c r="AK81" s="26"/>
      <c r="AL81" s="30"/>
      <c r="AM81" s="34"/>
      <c r="AN81" s="51"/>
      <c r="AO81" s="51"/>
      <c r="AP81" s="51"/>
      <c r="AQ81" s="51"/>
      <c r="AR81" s="51"/>
      <c r="AS81" s="51" t="s">
        <v>101</v>
      </c>
      <c r="AT81" s="51" t="s">
        <v>101</v>
      </c>
    </row>
  </sheetData>
  <mergeCells count="62">
    <mergeCell ref="AR3:AR5"/>
    <mergeCell ref="AS3:AS5"/>
    <mergeCell ref="B2:AA2"/>
    <mergeCell ref="AC2:AT2"/>
    <mergeCell ref="AH1:AM1"/>
    <mergeCell ref="J1:P1"/>
    <mergeCell ref="B3:B5"/>
    <mergeCell ref="C3:I3"/>
    <mergeCell ref="Q3:Q5"/>
    <mergeCell ref="R3:X3"/>
    <mergeCell ref="AC3:AC5"/>
    <mergeCell ref="Y3:Y5"/>
    <mergeCell ref="Z3:Z5"/>
    <mergeCell ref="AA3:AA5"/>
    <mergeCell ref="C4:I4"/>
    <mergeCell ref="R4:X4"/>
    <mergeCell ref="J3:P4"/>
    <mergeCell ref="AM3:AM5"/>
    <mergeCell ref="AN3:AN5"/>
    <mergeCell ref="AO3:AO5"/>
    <mergeCell ref="AH3:AH5"/>
    <mergeCell ref="AJ3:AJ5"/>
    <mergeCell ref="AD3:AD5"/>
    <mergeCell ref="AE3:AE5"/>
    <mergeCell ref="AF3:AF5"/>
    <mergeCell ref="AG3:AG5"/>
    <mergeCell ref="AK3:AK5"/>
    <mergeCell ref="AI3:AI5"/>
    <mergeCell ref="B47:B49"/>
    <mergeCell ref="C47:I47"/>
    <mergeCell ref="Q47:Q49"/>
    <mergeCell ref="R47:X47"/>
    <mergeCell ref="AC47:AC49"/>
    <mergeCell ref="AT47:AT49"/>
    <mergeCell ref="AT3:AT5"/>
    <mergeCell ref="AD47:AD49"/>
    <mergeCell ref="AE47:AE49"/>
    <mergeCell ref="AL3:AL5"/>
    <mergeCell ref="AL47:AL49"/>
    <mergeCell ref="AF47:AF49"/>
    <mergeCell ref="AG47:AG49"/>
    <mergeCell ref="AH47:AH49"/>
    <mergeCell ref="AI47:AI49"/>
    <mergeCell ref="AJ47:AJ49"/>
    <mergeCell ref="AK47:AK49"/>
    <mergeCell ref="AP3:AP5"/>
    <mergeCell ref="AQ3:AQ5"/>
    <mergeCell ref="AQ47:AQ49"/>
    <mergeCell ref="AR47:AR49"/>
    <mergeCell ref="AS47:AS49"/>
    <mergeCell ref="J47:P48"/>
    <mergeCell ref="Y47:Y49"/>
    <mergeCell ref="AM47:AM49"/>
    <mergeCell ref="AN47:AN49"/>
    <mergeCell ref="AO47:AO49"/>
    <mergeCell ref="AP47:AP49"/>
    <mergeCell ref="C50:I77"/>
    <mergeCell ref="R50:X77"/>
    <mergeCell ref="Z47:Z49"/>
    <mergeCell ref="AA47:AA49"/>
    <mergeCell ref="C48:I48"/>
    <mergeCell ref="R48:X48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21">
    <tabColor theme="7" tint="-0.249977111117893"/>
  </sheetPr>
  <dimension ref="A1:AU90"/>
  <sheetViews>
    <sheetView zoomScale="55" zoomScaleNormal="55" zoomScalePageLayoutView="85" workbookViewId="0">
      <selection activeCell="F27" sqref="F27"/>
    </sheetView>
  </sheetViews>
  <sheetFormatPr baseColWidth="10" defaultColWidth="10.875" defaultRowHeight="17.25" outlineLevelRow="1" outlineLevelCol="1"/>
  <cols>
    <col min="1" max="1" width="22.125" style="1" bestFit="1" customWidth="1"/>
    <col min="2" max="2" width="11.25" style="1" customWidth="1"/>
    <col min="3" max="4" width="12.875" style="1" customWidth="1"/>
    <col min="5" max="5" width="16.375" style="1" customWidth="1"/>
    <col min="6" max="6" width="24.375" style="1" customWidth="1"/>
    <col min="7" max="7" width="13.875" style="1" customWidth="1"/>
    <col min="8" max="8" width="14" style="1" customWidth="1"/>
    <col min="9" max="9" width="16.625" style="1" customWidth="1"/>
    <col min="10" max="10" width="16" style="1" customWidth="1"/>
    <col min="11" max="17" width="12.125" style="1" customWidth="1" outlineLevel="1"/>
    <col min="18" max="18" width="15.875" style="1" customWidth="1"/>
    <col min="19" max="25" width="14.875" style="1" customWidth="1" outlineLevel="1"/>
    <col min="26" max="26" width="16.5" style="1" customWidth="1"/>
    <col min="27" max="33" width="12.875" style="1" customWidth="1" outlineLevel="1"/>
    <col min="34" max="34" width="18" style="1" customWidth="1"/>
    <col min="35" max="36" width="10.875" style="1"/>
    <col min="37" max="37" width="13.375" style="1" customWidth="1"/>
    <col min="38" max="39" width="10.875" style="1"/>
    <col min="40" max="40" width="13.125" style="1" customWidth="1"/>
    <col min="41" max="41" width="16" style="1" customWidth="1"/>
    <col min="42" max="44" width="10.875" style="1"/>
    <col min="45" max="45" width="24.875" style="1" bestFit="1" customWidth="1"/>
    <col min="46" max="46" width="10.875" style="1"/>
    <col min="47" max="47" width="29.625" style="1" bestFit="1" customWidth="1"/>
    <col min="48" max="16384" width="10.875" style="1"/>
  </cols>
  <sheetData>
    <row r="1" spans="1:47" ht="24.95" customHeight="1">
      <c r="A1" s="139" t="s">
        <v>322</v>
      </c>
    </row>
    <row r="2" spans="1:47" ht="45" customHeight="1">
      <c r="C2" s="558" t="s">
        <v>38</v>
      </c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60"/>
    </row>
    <row r="3" spans="1:47" ht="30" customHeight="1">
      <c r="A3" s="3"/>
      <c r="C3" s="515" t="s">
        <v>69</v>
      </c>
      <c r="D3" s="518" t="s">
        <v>51</v>
      </c>
      <c r="E3" s="507" t="s">
        <v>52</v>
      </c>
      <c r="F3" s="507" t="s">
        <v>70</v>
      </c>
      <c r="G3" s="618" t="s">
        <v>50</v>
      </c>
      <c r="H3" s="621" t="s">
        <v>53</v>
      </c>
      <c r="I3" s="524" t="s">
        <v>54</v>
      </c>
      <c r="J3" s="538" t="s">
        <v>399</v>
      </c>
      <c r="K3" s="556" t="s">
        <v>31</v>
      </c>
      <c r="L3" s="534"/>
      <c r="M3" s="534"/>
      <c r="N3" s="534"/>
      <c r="O3" s="534"/>
      <c r="P3" s="534"/>
      <c r="Q3" s="535"/>
      <c r="R3" s="541" t="s">
        <v>400</v>
      </c>
      <c r="S3" s="624" t="s">
        <v>32</v>
      </c>
      <c r="T3" s="625"/>
      <c r="U3" s="625"/>
      <c r="V3" s="625"/>
      <c r="W3" s="625"/>
      <c r="X3" s="625"/>
      <c r="Y3" s="626"/>
      <c r="Z3" s="544" t="s">
        <v>401</v>
      </c>
      <c r="AA3" s="630" t="s">
        <v>33</v>
      </c>
      <c r="AB3" s="631"/>
      <c r="AC3" s="631"/>
      <c r="AD3" s="631"/>
      <c r="AE3" s="631"/>
      <c r="AF3" s="631"/>
      <c r="AG3" s="632"/>
      <c r="AH3" s="547" t="s">
        <v>34</v>
      </c>
      <c r="AI3" s="528" t="s">
        <v>58</v>
      </c>
      <c r="AJ3" s="528" t="s">
        <v>59</v>
      </c>
      <c r="AK3" s="528" t="s">
        <v>48</v>
      </c>
      <c r="AL3" s="528" t="s">
        <v>64</v>
      </c>
      <c r="AM3" s="528" t="s">
        <v>65</v>
      </c>
      <c r="AN3" s="528" t="s">
        <v>121</v>
      </c>
      <c r="AO3" s="528" t="s">
        <v>122</v>
      </c>
      <c r="AS3" s="1" t="s">
        <v>123</v>
      </c>
      <c r="AT3" s="173" t="s">
        <v>264</v>
      </c>
      <c r="AU3" s="174" t="s">
        <v>265</v>
      </c>
    </row>
    <row r="4" spans="1:47" ht="26.1" customHeight="1">
      <c r="A4" s="3"/>
      <c r="C4" s="516"/>
      <c r="D4" s="519"/>
      <c r="E4" s="508"/>
      <c r="F4" s="508"/>
      <c r="G4" s="619"/>
      <c r="H4" s="622"/>
      <c r="I4" s="525"/>
      <c r="J4" s="539"/>
      <c r="K4" s="557"/>
      <c r="L4" s="536"/>
      <c r="M4" s="536"/>
      <c r="N4" s="536"/>
      <c r="O4" s="536"/>
      <c r="P4" s="536"/>
      <c r="Q4" s="537"/>
      <c r="R4" s="542"/>
      <c r="S4" s="627"/>
      <c r="T4" s="628"/>
      <c r="U4" s="628"/>
      <c r="V4" s="628"/>
      <c r="W4" s="628"/>
      <c r="X4" s="628"/>
      <c r="Y4" s="629"/>
      <c r="Z4" s="545"/>
      <c r="AA4" s="633"/>
      <c r="AB4" s="634"/>
      <c r="AC4" s="634"/>
      <c r="AD4" s="634"/>
      <c r="AE4" s="634"/>
      <c r="AF4" s="634"/>
      <c r="AG4" s="635"/>
      <c r="AH4" s="548"/>
      <c r="AI4" s="529"/>
      <c r="AJ4" s="529"/>
      <c r="AK4" s="529"/>
      <c r="AL4" s="529"/>
      <c r="AM4" s="529"/>
      <c r="AN4" s="529"/>
      <c r="AO4" s="529"/>
      <c r="AR4"/>
      <c r="AS4" s="1" t="s">
        <v>124</v>
      </c>
      <c r="AT4" s="175" t="s">
        <v>266</v>
      </c>
      <c r="AU4" s="176" t="s">
        <v>267</v>
      </c>
    </row>
    <row r="5" spans="1:47" ht="26.1" customHeight="1">
      <c r="A5" s="3"/>
      <c r="C5" s="517"/>
      <c r="D5" s="520"/>
      <c r="E5" s="509"/>
      <c r="F5" s="509"/>
      <c r="G5" s="620"/>
      <c r="H5" s="623"/>
      <c r="I5" s="526"/>
      <c r="J5" s="540"/>
      <c r="K5" s="20" t="s">
        <v>44</v>
      </c>
      <c r="L5" s="21" t="s">
        <v>45</v>
      </c>
      <c r="M5" s="20" t="s">
        <v>46</v>
      </c>
      <c r="N5" s="20" t="s">
        <v>47</v>
      </c>
      <c r="O5" s="20" t="s">
        <v>63</v>
      </c>
      <c r="P5" s="20" t="s">
        <v>61</v>
      </c>
      <c r="Q5" s="20" t="s">
        <v>62</v>
      </c>
      <c r="R5" s="543"/>
      <c r="S5" s="24" t="s">
        <v>44</v>
      </c>
      <c r="T5" s="25" t="s">
        <v>45</v>
      </c>
      <c r="U5" s="24" t="s">
        <v>46</v>
      </c>
      <c r="V5" s="24" t="s">
        <v>47</v>
      </c>
      <c r="W5" s="24" t="s">
        <v>63</v>
      </c>
      <c r="X5" s="24" t="s">
        <v>61</v>
      </c>
      <c r="Y5" s="24" t="s">
        <v>62</v>
      </c>
      <c r="Z5" s="546"/>
      <c r="AA5" s="28" t="s">
        <v>44</v>
      </c>
      <c r="AB5" s="29" t="s">
        <v>45</v>
      </c>
      <c r="AC5" s="28" t="s">
        <v>46</v>
      </c>
      <c r="AD5" s="28" t="s">
        <v>47</v>
      </c>
      <c r="AE5" s="28" t="s">
        <v>63</v>
      </c>
      <c r="AF5" s="28" t="s">
        <v>61</v>
      </c>
      <c r="AG5" s="28" t="s">
        <v>62</v>
      </c>
      <c r="AH5" s="549"/>
      <c r="AI5" s="530"/>
      <c r="AJ5" s="530"/>
      <c r="AK5" s="530"/>
      <c r="AL5" s="530"/>
      <c r="AM5" s="530"/>
      <c r="AN5" s="530"/>
      <c r="AO5" s="530"/>
      <c r="AR5"/>
      <c r="AS5" s="82" t="s">
        <v>132</v>
      </c>
      <c r="AT5" s="175" t="s">
        <v>268</v>
      </c>
      <c r="AU5" s="176" t="s">
        <v>269</v>
      </c>
    </row>
    <row r="6" spans="1:47" ht="29.1" customHeight="1">
      <c r="A6" s="141" t="s">
        <v>6</v>
      </c>
      <c r="C6" s="11">
        <v>15</v>
      </c>
      <c r="D6" s="10">
        <v>40</v>
      </c>
      <c r="E6" s="12" t="s">
        <v>153</v>
      </c>
      <c r="F6" s="12" t="s">
        <v>134</v>
      </c>
      <c r="G6" s="423" t="s">
        <v>390</v>
      </c>
      <c r="H6" s="435" t="s">
        <v>381</v>
      </c>
      <c r="I6" s="19" t="s">
        <v>245</v>
      </c>
      <c r="J6" s="377">
        <f>AVERAGE(K6:Q6)</f>
        <v>1535.625</v>
      </c>
      <c r="K6" s="437" t="s">
        <v>245</v>
      </c>
      <c r="L6" s="437" t="s">
        <v>245</v>
      </c>
      <c r="M6" s="437" t="s">
        <v>245</v>
      </c>
      <c r="N6" s="437">
        <v>1575</v>
      </c>
      <c r="O6" s="437">
        <v>1543.5</v>
      </c>
      <c r="P6" s="437">
        <v>1522.5</v>
      </c>
      <c r="Q6" s="437">
        <v>1501.5</v>
      </c>
      <c r="R6" s="84">
        <v>1579.5</v>
      </c>
      <c r="S6" s="148" t="s">
        <v>245</v>
      </c>
      <c r="T6" s="148" t="s">
        <v>245</v>
      </c>
      <c r="U6" s="148" t="s">
        <v>245</v>
      </c>
      <c r="V6" s="148">
        <v>1575</v>
      </c>
      <c r="W6" s="148">
        <v>1543.5</v>
      </c>
      <c r="X6" s="148">
        <v>1522.5</v>
      </c>
      <c r="Y6" s="148">
        <v>1501.5</v>
      </c>
      <c r="Z6" s="85">
        <v>1579.5</v>
      </c>
      <c r="AA6" s="149" t="s">
        <v>245</v>
      </c>
      <c r="AB6" s="149" t="s">
        <v>245</v>
      </c>
      <c r="AC6" s="149" t="s">
        <v>245</v>
      </c>
      <c r="AD6" s="149">
        <v>1575</v>
      </c>
      <c r="AE6" s="149">
        <v>1543.5</v>
      </c>
      <c r="AF6" s="149">
        <v>1522.5</v>
      </c>
      <c r="AG6" s="149">
        <v>1501.5</v>
      </c>
      <c r="AH6" s="439">
        <v>3</v>
      </c>
      <c r="AI6" s="51" t="s">
        <v>245</v>
      </c>
      <c r="AJ6" s="51" t="s">
        <v>245</v>
      </c>
      <c r="AK6" s="51">
        <v>568</v>
      </c>
      <c r="AL6" s="51" t="s">
        <v>137</v>
      </c>
      <c r="AM6" s="51" t="s">
        <v>138</v>
      </c>
      <c r="AN6" s="51">
        <v>1.5</v>
      </c>
      <c r="AO6" s="51">
        <v>150</v>
      </c>
      <c r="AR6"/>
      <c r="AS6"/>
      <c r="AT6" s="177" t="s">
        <v>270</v>
      </c>
      <c r="AU6" s="178" t="s">
        <v>271</v>
      </c>
    </row>
    <row r="7" spans="1:47" ht="29.1" customHeight="1">
      <c r="A7" s="141" t="s">
        <v>9</v>
      </c>
      <c r="C7" s="11">
        <v>15</v>
      </c>
      <c r="D7" s="10">
        <v>40</v>
      </c>
      <c r="E7" s="12" t="s">
        <v>153</v>
      </c>
      <c r="F7" s="12" t="s">
        <v>134</v>
      </c>
      <c r="G7" s="423" t="s">
        <v>390</v>
      </c>
      <c r="H7" s="435" t="s">
        <v>381</v>
      </c>
      <c r="I7" s="19" t="s">
        <v>245</v>
      </c>
      <c r="J7" s="377">
        <f t="shared" ref="J7:J40" si="0">AVERAGE(K7:Q7)</f>
        <v>1564.875</v>
      </c>
      <c r="K7" s="437" t="s">
        <v>245</v>
      </c>
      <c r="L7" s="437" t="s">
        <v>245</v>
      </c>
      <c r="M7" s="437" t="s">
        <v>245</v>
      </c>
      <c r="N7" s="437">
        <v>1605</v>
      </c>
      <c r="O7" s="437">
        <v>1572.9</v>
      </c>
      <c r="P7" s="437">
        <v>1551.5</v>
      </c>
      <c r="Q7" s="437">
        <v>1530.1000000000001</v>
      </c>
      <c r="R7" s="84">
        <v>1609.5857142857144</v>
      </c>
      <c r="S7" s="148" t="s">
        <v>245</v>
      </c>
      <c r="T7" s="148" t="s">
        <v>245</v>
      </c>
      <c r="U7" s="148" t="s">
        <v>245</v>
      </c>
      <c r="V7" s="148">
        <v>1605</v>
      </c>
      <c r="W7" s="148">
        <v>1572.9</v>
      </c>
      <c r="X7" s="148">
        <v>1551.5</v>
      </c>
      <c r="Y7" s="148">
        <v>1530.1000000000001</v>
      </c>
      <c r="Z7" s="85">
        <v>1609.5857142857144</v>
      </c>
      <c r="AA7" s="149" t="s">
        <v>245</v>
      </c>
      <c r="AB7" s="149" t="s">
        <v>245</v>
      </c>
      <c r="AC7" s="149" t="s">
        <v>245</v>
      </c>
      <c r="AD7" s="149">
        <v>1605</v>
      </c>
      <c r="AE7" s="149">
        <v>1572.9</v>
      </c>
      <c r="AF7" s="149">
        <v>1551.5</v>
      </c>
      <c r="AG7" s="149">
        <v>1530.1000000000001</v>
      </c>
      <c r="AH7" s="439">
        <v>3</v>
      </c>
      <c r="AI7" s="51" t="s">
        <v>245</v>
      </c>
      <c r="AJ7" s="51" t="s">
        <v>245</v>
      </c>
      <c r="AK7" s="51">
        <v>568</v>
      </c>
      <c r="AL7" s="51" t="s">
        <v>137</v>
      </c>
      <c r="AM7" s="51" t="s">
        <v>138</v>
      </c>
      <c r="AN7" s="51">
        <v>1.5</v>
      </c>
      <c r="AO7" s="51">
        <v>150</v>
      </c>
      <c r="AR7"/>
      <c r="AS7"/>
    </row>
    <row r="8" spans="1:47" ht="29.1" customHeight="1">
      <c r="A8" s="141" t="s">
        <v>18</v>
      </c>
      <c r="C8" s="11">
        <v>15</v>
      </c>
      <c r="D8" s="10">
        <v>40</v>
      </c>
      <c r="E8" s="12" t="s">
        <v>153</v>
      </c>
      <c r="F8" s="12" t="s">
        <v>134</v>
      </c>
      <c r="G8" s="423" t="s">
        <v>390</v>
      </c>
      <c r="H8" s="435" t="s">
        <v>381</v>
      </c>
      <c r="I8" s="19" t="s">
        <v>245</v>
      </c>
      <c r="J8" s="377">
        <f t="shared" si="0"/>
        <v>1345.5</v>
      </c>
      <c r="K8" s="437" t="s">
        <v>245</v>
      </c>
      <c r="L8" s="437" t="s">
        <v>245</v>
      </c>
      <c r="M8" s="437" t="s">
        <v>245</v>
      </c>
      <c r="N8" s="437">
        <v>1380</v>
      </c>
      <c r="O8" s="437">
        <v>1352.4</v>
      </c>
      <c r="P8" s="437">
        <v>1334</v>
      </c>
      <c r="Q8" s="437">
        <v>1315.6000000000001</v>
      </c>
      <c r="R8" s="84">
        <v>1383.9428571428573</v>
      </c>
      <c r="S8" s="148" t="s">
        <v>245</v>
      </c>
      <c r="T8" s="148" t="s">
        <v>245</v>
      </c>
      <c r="U8" s="148" t="s">
        <v>245</v>
      </c>
      <c r="V8" s="148">
        <v>1380</v>
      </c>
      <c r="W8" s="148">
        <v>1352.4</v>
      </c>
      <c r="X8" s="148">
        <v>1334</v>
      </c>
      <c r="Y8" s="148">
        <v>1315.6000000000001</v>
      </c>
      <c r="Z8" s="85">
        <v>1383.9428571428573</v>
      </c>
      <c r="AA8" s="149" t="s">
        <v>245</v>
      </c>
      <c r="AB8" s="149" t="s">
        <v>245</v>
      </c>
      <c r="AC8" s="149" t="s">
        <v>245</v>
      </c>
      <c r="AD8" s="149">
        <v>1380</v>
      </c>
      <c r="AE8" s="149">
        <v>1352.4</v>
      </c>
      <c r="AF8" s="149">
        <v>1334</v>
      </c>
      <c r="AG8" s="149">
        <v>1315.6000000000001</v>
      </c>
      <c r="AH8" s="439">
        <v>3</v>
      </c>
      <c r="AI8" s="51" t="s">
        <v>245</v>
      </c>
      <c r="AJ8" s="51" t="s">
        <v>245</v>
      </c>
      <c r="AK8" s="51">
        <v>568</v>
      </c>
      <c r="AL8" s="51" t="s">
        <v>137</v>
      </c>
      <c r="AM8" s="51" t="s">
        <v>138</v>
      </c>
      <c r="AN8" s="51">
        <v>1.5</v>
      </c>
      <c r="AO8" s="51">
        <v>150</v>
      </c>
      <c r="AR8"/>
      <c r="AS8"/>
    </row>
    <row r="9" spans="1:47" ht="29.1" customHeight="1">
      <c r="A9" s="141" t="s">
        <v>16</v>
      </c>
      <c r="C9" s="11">
        <v>15</v>
      </c>
      <c r="D9" s="10">
        <v>40</v>
      </c>
      <c r="E9" s="12" t="s">
        <v>153</v>
      </c>
      <c r="F9" s="12" t="s">
        <v>134</v>
      </c>
      <c r="G9" s="423" t="s">
        <v>390</v>
      </c>
      <c r="H9" s="435" t="s">
        <v>381</v>
      </c>
      <c r="I9" s="19" t="s">
        <v>245</v>
      </c>
      <c r="J9" s="377">
        <f t="shared" si="0"/>
        <v>1428.8625</v>
      </c>
      <c r="K9" s="437" t="s">
        <v>245</v>
      </c>
      <c r="L9" s="437" t="s">
        <v>245</v>
      </c>
      <c r="M9" s="437" t="s">
        <v>245</v>
      </c>
      <c r="N9" s="437">
        <v>1465.5</v>
      </c>
      <c r="O9" s="437">
        <v>1436.19</v>
      </c>
      <c r="P9" s="437">
        <v>1416.6499999999999</v>
      </c>
      <c r="Q9" s="437">
        <v>1397.11</v>
      </c>
      <c r="R9" s="84">
        <v>1469.687142857143</v>
      </c>
      <c r="S9" s="148" t="s">
        <v>245</v>
      </c>
      <c r="T9" s="148" t="s">
        <v>245</v>
      </c>
      <c r="U9" s="148" t="s">
        <v>245</v>
      </c>
      <c r="V9" s="148">
        <v>1465.5</v>
      </c>
      <c r="W9" s="148">
        <v>1436.19</v>
      </c>
      <c r="X9" s="148">
        <v>1416.6499999999999</v>
      </c>
      <c r="Y9" s="148">
        <v>1397.11</v>
      </c>
      <c r="Z9" s="85">
        <v>1469.687142857143</v>
      </c>
      <c r="AA9" s="149" t="s">
        <v>245</v>
      </c>
      <c r="AB9" s="149" t="s">
        <v>245</v>
      </c>
      <c r="AC9" s="149" t="s">
        <v>245</v>
      </c>
      <c r="AD9" s="149">
        <v>1465.5</v>
      </c>
      <c r="AE9" s="149">
        <v>1436.19</v>
      </c>
      <c r="AF9" s="149">
        <v>1416.6499999999999</v>
      </c>
      <c r="AG9" s="149">
        <v>1397.11</v>
      </c>
      <c r="AH9" s="439">
        <v>3</v>
      </c>
      <c r="AI9" s="51" t="s">
        <v>245</v>
      </c>
      <c r="AJ9" s="51" t="s">
        <v>245</v>
      </c>
      <c r="AK9" s="51">
        <v>568</v>
      </c>
      <c r="AL9" s="51" t="s">
        <v>137</v>
      </c>
      <c r="AM9" s="51" t="s">
        <v>138</v>
      </c>
      <c r="AN9" s="51">
        <v>1.5</v>
      </c>
      <c r="AO9" s="51">
        <v>150</v>
      </c>
      <c r="AR9"/>
      <c r="AS9"/>
    </row>
    <row r="10" spans="1:47" ht="29.1" customHeight="1">
      <c r="A10" s="141" t="s">
        <v>22</v>
      </c>
      <c r="C10" s="11">
        <v>15</v>
      </c>
      <c r="D10" s="10">
        <v>40</v>
      </c>
      <c r="E10" s="12" t="s">
        <v>153</v>
      </c>
      <c r="F10" s="12" t="s">
        <v>134</v>
      </c>
      <c r="G10" s="423" t="s">
        <v>390</v>
      </c>
      <c r="H10" s="435" t="s">
        <v>381</v>
      </c>
      <c r="I10" s="19" t="s">
        <v>245</v>
      </c>
      <c r="J10" s="377">
        <f t="shared" si="0"/>
        <v>1491.75</v>
      </c>
      <c r="K10" s="437" t="s">
        <v>245</v>
      </c>
      <c r="L10" s="437" t="s">
        <v>245</v>
      </c>
      <c r="M10" s="437" t="s">
        <v>245</v>
      </c>
      <c r="N10" s="437">
        <v>1530</v>
      </c>
      <c r="O10" s="437">
        <v>1499.4</v>
      </c>
      <c r="P10" s="437">
        <v>1479</v>
      </c>
      <c r="Q10" s="437">
        <v>1458.6000000000001</v>
      </c>
      <c r="R10" s="84">
        <v>1534.3714285714286</v>
      </c>
      <c r="S10" s="148" t="s">
        <v>245</v>
      </c>
      <c r="T10" s="148" t="s">
        <v>245</v>
      </c>
      <c r="U10" s="148" t="s">
        <v>245</v>
      </c>
      <c r="V10" s="148">
        <v>1530</v>
      </c>
      <c r="W10" s="148">
        <v>1499.4</v>
      </c>
      <c r="X10" s="148">
        <v>1479</v>
      </c>
      <c r="Y10" s="148">
        <v>1458.6000000000001</v>
      </c>
      <c r="Z10" s="85">
        <v>1534.3714285714286</v>
      </c>
      <c r="AA10" s="149" t="s">
        <v>245</v>
      </c>
      <c r="AB10" s="149" t="s">
        <v>245</v>
      </c>
      <c r="AC10" s="149" t="s">
        <v>245</v>
      </c>
      <c r="AD10" s="149">
        <v>1530</v>
      </c>
      <c r="AE10" s="149">
        <v>1499.4</v>
      </c>
      <c r="AF10" s="149">
        <v>1479</v>
      </c>
      <c r="AG10" s="149">
        <v>1458.6000000000001</v>
      </c>
      <c r="AH10" s="439">
        <v>3</v>
      </c>
      <c r="AI10" s="51" t="s">
        <v>245</v>
      </c>
      <c r="AJ10" s="51" t="s">
        <v>245</v>
      </c>
      <c r="AK10" s="51">
        <v>568</v>
      </c>
      <c r="AL10" s="51" t="s">
        <v>137</v>
      </c>
      <c r="AM10" s="51" t="s">
        <v>138</v>
      </c>
      <c r="AN10" s="51">
        <v>1.5</v>
      </c>
      <c r="AO10" s="51">
        <v>150</v>
      </c>
    </row>
    <row r="11" spans="1:47" ht="29.1" customHeight="1">
      <c r="A11" s="141" t="s">
        <v>19</v>
      </c>
      <c r="C11" s="11">
        <v>15</v>
      </c>
      <c r="D11" s="10">
        <v>40</v>
      </c>
      <c r="E11" s="12" t="s">
        <v>153</v>
      </c>
      <c r="F11" s="12" t="s">
        <v>134</v>
      </c>
      <c r="G11" s="423" t="s">
        <v>390</v>
      </c>
      <c r="H11" s="435" t="s">
        <v>381</v>
      </c>
      <c r="I11" s="19" t="s">
        <v>245</v>
      </c>
      <c r="J11" s="377">
        <f t="shared" si="0"/>
        <v>1418.625</v>
      </c>
      <c r="K11" s="437" t="s">
        <v>245</v>
      </c>
      <c r="L11" s="437" t="s">
        <v>245</v>
      </c>
      <c r="M11" s="437" t="s">
        <v>245</v>
      </c>
      <c r="N11" s="437">
        <v>1455</v>
      </c>
      <c r="O11" s="437">
        <v>1425.8999999999999</v>
      </c>
      <c r="P11" s="437">
        <v>1406.5</v>
      </c>
      <c r="Q11" s="437">
        <v>1387.1</v>
      </c>
      <c r="R11" s="84">
        <v>1459.1571428571428</v>
      </c>
      <c r="S11" s="148" t="s">
        <v>245</v>
      </c>
      <c r="T11" s="148" t="s">
        <v>245</v>
      </c>
      <c r="U11" s="148" t="s">
        <v>245</v>
      </c>
      <c r="V11" s="148">
        <v>1455</v>
      </c>
      <c r="W11" s="148">
        <v>1425.8999999999999</v>
      </c>
      <c r="X11" s="148">
        <v>1406.5</v>
      </c>
      <c r="Y11" s="148">
        <v>1387.1</v>
      </c>
      <c r="Z11" s="85">
        <v>1459.1571428571428</v>
      </c>
      <c r="AA11" s="149" t="s">
        <v>245</v>
      </c>
      <c r="AB11" s="149" t="s">
        <v>245</v>
      </c>
      <c r="AC11" s="149" t="s">
        <v>245</v>
      </c>
      <c r="AD11" s="149">
        <v>1455</v>
      </c>
      <c r="AE11" s="149">
        <v>1425.8999999999999</v>
      </c>
      <c r="AF11" s="149">
        <v>1406.5</v>
      </c>
      <c r="AG11" s="149">
        <v>1387.1</v>
      </c>
      <c r="AH11" s="439">
        <v>3</v>
      </c>
      <c r="AI11" s="51" t="s">
        <v>245</v>
      </c>
      <c r="AJ11" s="51" t="s">
        <v>245</v>
      </c>
      <c r="AK11" s="51">
        <v>568</v>
      </c>
      <c r="AL11" s="51" t="s">
        <v>137</v>
      </c>
      <c r="AM11" s="51" t="s">
        <v>138</v>
      </c>
      <c r="AN11" s="51">
        <v>1.5</v>
      </c>
      <c r="AO11" s="51">
        <v>150</v>
      </c>
    </row>
    <row r="12" spans="1:47" ht="29.1" customHeight="1">
      <c r="A12" s="141" t="s">
        <v>3</v>
      </c>
      <c r="C12" s="11">
        <v>15</v>
      </c>
      <c r="D12" s="10">
        <v>40</v>
      </c>
      <c r="E12" s="12" t="s">
        <v>153</v>
      </c>
      <c r="F12" s="12" t="s">
        <v>134</v>
      </c>
      <c r="G12" s="423" t="s">
        <v>390</v>
      </c>
      <c r="H12" s="435" t="s">
        <v>381</v>
      </c>
      <c r="I12" s="19" t="s">
        <v>245</v>
      </c>
      <c r="J12" s="377">
        <f t="shared" si="0"/>
        <v>1828.125</v>
      </c>
      <c r="K12" s="437" t="s">
        <v>245</v>
      </c>
      <c r="L12" s="437" t="s">
        <v>245</v>
      </c>
      <c r="M12" s="437" t="s">
        <v>245</v>
      </c>
      <c r="N12" s="437">
        <v>1875</v>
      </c>
      <c r="O12" s="437">
        <v>1837.5</v>
      </c>
      <c r="P12" s="437">
        <v>1812.5</v>
      </c>
      <c r="Q12" s="437">
        <v>1787.5</v>
      </c>
      <c r="R12" s="84">
        <v>1880.3571428571429</v>
      </c>
      <c r="S12" s="148" t="s">
        <v>245</v>
      </c>
      <c r="T12" s="148" t="s">
        <v>245</v>
      </c>
      <c r="U12" s="148" t="s">
        <v>245</v>
      </c>
      <c r="V12" s="148">
        <v>1875</v>
      </c>
      <c r="W12" s="148">
        <v>1837.5</v>
      </c>
      <c r="X12" s="148">
        <v>1812.5</v>
      </c>
      <c r="Y12" s="148">
        <v>1787.5</v>
      </c>
      <c r="Z12" s="85">
        <v>1880.3571428571429</v>
      </c>
      <c r="AA12" s="149" t="s">
        <v>245</v>
      </c>
      <c r="AB12" s="149" t="s">
        <v>245</v>
      </c>
      <c r="AC12" s="149" t="s">
        <v>245</v>
      </c>
      <c r="AD12" s="149">
        <v>1875</v>
      </c>
      <c r="AE12" s="149">
        <v>1837.5</v>
      </c>
      <c r="AF12" s="149">
        <v>1812.5</v>
      </c>
      <c r="AG12" s="149">
        <v>1787.5</v>
      </c>
      <c r="AH12" s="439">
        <v>3</v>
      </c>
      <c r="AI12" s="51" t="s">
        <v>245</v>
      </c>
      <c r="AJ12" s="51" t="s">
        <v>245</v>
      </c>
      <c r="AK12" s="51">
        <v>568</v>
      </c>
      <c r="AL12" s="51" t="s">
        <v>137</v>
      </c>
      <c r="AM12" s="51" t="s">
        <v>138</v>
      </c>
      <c r="AN12" s="51">
        <v>1.5</v>
      </c>
      <c r="AO12" s="51">
        <v>150</v>
      </c>
    </row>
    <row r="13" spans="1:47" ht="29.1" customHeight="1">
      <c r="A13" s="141" t="s">
        <v>20</v>
      </c>
      <c r="C13" s="11">
        <v>15</v>
      </c>
      <c r="D13" s="10">
        <v>40</v>
      </c>
      <c r="E13" s="12" t="s">
        <v>153</v>
      </c>
      <c r="F13" s="12" t="s">
        <v>134</v>
      </c>
      <c r="G13" s="423" t="s">
        <v>390</v>
      </c>
      <c r="H13" s="435" t="s">
        <v>381</v>
      </c>
      <c r="I13" s="19" t="s">
        <v>245</v>
      </c>
      <c r="J13" s="377">
        <f t="shared" si="0"/>
        <v>1404</v>
      </c>
      <c r="K13" s="437" t="s">
        <v>245</v>
      </c>
      <c r="L13" s="437" t="s">
        <v>245</v>
      </c>
      <c r="M13" s="437" t="s">
        <v>245</v>
      </c>
      <c r="N13" s="437">
        <v>1440</v>
      </c>
      <c r="O13" s="437">
        <v>1411.2</v>
      </c>
      <c r="P13" s="437">
        <v>1392</v>
      </c>
      <c r="Q13" s="437">
        <v>1372.8</v>
      </c>
      <c r="R13" s="84">
        <v>1444.1142857142856</v>
      </c>
      <c r="S13" s="148" t="s">
        <v>245</v>
      </c>
      <c r="T13" s="148" t="s">
        <v>245</v>
      </c>
      <c r="U13" s="148" t="s">
        <v>245</v>
      </c>
      <c r="V13" s="148">
        <v>1440</v>
      </c>
      <c r="W13" s="148">
        <v>1411.2</v>
      </c>
      <c r="X13" s="148">
        <v>1392</v>
      </c>
      <c r="Y13" s="148">
        <v>1372.8</v>
      </c>
      <c r="Z13" s="85">
        <v>1444.1142857142856</v>
      </c>
      <c r="AA13" s="149" t="s">
        <v>245</v>
      </c>
      <c r="AB13" s="149" t="s">
        <v>245</v>
      </c>
      <c r="AC13" s="149" t="s">
        <v>245</v>
      </c>
      <c r="AD13" s="149">
        <v>1440</v>
      </c>
      <c r="AE13" s="149">
        <v>1411.2</v>
      </c>
      <c r="AF13" s="149">
        <v>1392</v>
      </c>
      <c r="AG13" s="149">
        <v>1372.8</v>
      </c>
      <c r="AH13" s="439">
        <v>3</v>
      </c>
      <c r="AI13" s="51" t="s">
        <v>245</v>
      </c>
      <c r="AJ13" s="51" t="s">
        <v>245</v>
      </c>
      <c r="AK13" s="51">
        <v>568</v>
      </c>
      <c r="AL13" s="51" t="s">
        <v>137</v>
      </c>
      <c r="AM13" s="51" t="s">
        <v>138</v>
      </c>
      <c r="AN13" s="51">
        <v>1.5</v>
      </c>
      <c r="AO13" s="51">
        <v>150</v>
      </c>
    </row>
    <row r="14" spans="1:47" ht="29.1" customHeight="1">
      <c r="A14" s="141" t="s">
        <v>13</v>
      </c>
      <c r="C14" s="11">
        <v>15</v>
      </c>
      <c r="D14" s="10">
        <v>40</v>
      </c>
      <c r="E14" s="12" t="s">
        <v>153</v>
      </c>
      <c r="F14" s="12" t="s">
        <v>134</v>
      </c>
      <c r="G14" s="423" t="s">
        <v>390</v>
      </c>
      <c r="H14" s="435" t="s">
        <v>381</v>
      </c>
      <c r="I14" s="19" t="s">
        <v>245</v>
      </c>
      <c r="J14" s="377">
        <f t="shared" si="0"/>
        <v>1711.125</v>
      </c>
      <c r="K14" s="437" t="s">
        <v>245</v>
      </c>
      <c r="L14" s="437" t="s">
        <v>245</v>
      </c>
      <c r="M14" s="437" t="s">
        <v>245</v>
      </c>
      <c r="N14" s="437">
        <v>1755</v>
      </c>
      <c r="O14" s="437">
        <v>1719.8999999999999</v>
      </c>
      <c r="P14" s="437">
        <v>1696.5</v>
      </c>
      <c r="Q14" s="437">
        <v>1673.1</v>
      </c>
      <c r="R14" s="84">
        <v>1760.0142857142857</v>
      </c>
      <c r="S14" s="148" t="s">
        <v>245</v>
      </c>
      <c r="T14" s="148" t="s">
        <v>245</v>
      </c>
      <c r="U14" s="148" t="s">
        <v>245</v>
      </c>
      <c r="V14" s="148">
        <v>1755</v>
      </c>
      <c r="W14" s="148">
        <v>1719.8999999999999</v>
      </c>
      <c r="X14" s="148">
        <v>1696.5</v>
      </c>
      <c r="Y14" s="148">
        <v>1673.1</v>
      </c>
      <c r="Z14" s="85">
        <v>1760.0142857142857</v>
      </c>
      <c r="AA14" s="149" t="s">
        <v>245</v>
      </c>
      <c r="AB14" s="149" t="s">
        <v>245</v>
      </c>
      <c r="AC14" s="149" t="s">
        <v>245</v>
      </c>
      <c r="AD14" s="149">
        <v>1755</v>
      </c>
      <c r="AE14" s="149">
        <v>1719.8999999999999</v>
      </c>
      <c r="AF14" s="149">
        <v>1696.5</v>
      </c>
      <c r="AG14" s="149">
        <v>1673.1</v>
      </c>
      <c r="AH14" s="439">
        <v>3</v>
      </c>
      <c r="AI14" s="51" t="s">
        <v>245</v>
      </c>
      <c r="AJ14" s="51" t="s">
        <v>245</v>
      </c>
      <c r="AK14" s="51">
        <v>568</v>
      </c>
      <c r="AL14" s="51" t="s">
        <v>137</v>
      </c>
      <c r="AM14" s="51" t="s">
        <v>138</v>
      </c>
      <c r="AN14" s="51">
        <v>1.5</v>
      </c>
      <c r="AO14" s="51">
        <v>150</v>
      </c>
    </row>
    <row r="15" spans="1:47" ht="29.1" customHeight="1">
      <c r="A15" s="141" t="s">
        <v>4</v>
      </c>
      <c r="C15" s="11">
        <v>15</v>
      </c>
      <c r="D15" s="10">
        <v>40</v>
      </c>
      <c r="E15" s="12" t="s">
        <v>153</v>
      </c>
      <c r="F15" s="12" t="s">
        <v>134</v>
      </c>
      <c r="G15" s="423" t="s">
        <v>390</v>
      </c>
      <c r="H15" s="435" t="s">
        <v>381</v>
      </c>
      <c r="I15" s="19" t="s">
        <v>245</v>
      </c>
      <c r="J15" s="377">
        <f t="shared" si="0"/>
        <v>1506.375</v>
      </c>
      <c r="K15" s="437" t="s">
        <v>245</v>
      </c>
      <c r="L15" s="437" t="s">
        <v>245</v>
      </c>
      <c r="M15" s="437" t="s">
        <v>245</v>
      </c>
      <c r="N15" s="437">
        <v>1545</v>
      </c>
      <c r="O15" s="437">
        <v>1514.1000000000001</v>
      </c>
      <c r="P15" s="437">
        <v>1493.5</v>
      </c>
      <c r="Q15" s="437">
        <v>1472.9</v>
      </c>
      <c r="R15" s="84">
        <v>1549.4142857142856</v>
      </c>
      <c r="S15" s="148" t="s">
        <v>245</v>
      </c>
      <c r="T15" s="148" t="s">
        <v>245</v>
      </c>
      <c r="U15" s="148" t="s">
        <v>245</v>
      </c>
      <c r="V15" s="148">
        <v>1545</v>
      </c>
      <c r="W15" s="148">
        <v>1514.1000000000001</v>
      </c>
      <c r="X15" s="148">
        <v>1493.5</v>
      </c>
      <c r="Y15" s="148">
        <v>1472.9</v>
      </c>
      <c r="Z15" s="85">
        <v>1549.4142857142856</v>
      </c>
      <c r="AA15" s="149" t="s">
        <v>245</v>
      </c>
      <c r="AB15" s="149" t="s">
        <v>245</v>
      </c>
      <c r="AC15" s="149" t="s">
        <v>245</v>
      </c>
      <c r="AD15" s="149">
        <v>1545</v>
      </c>
      <c r="AE15" s="149">
        <v>1514.1000000000001</v>
      </c>
      <c r="AF15" s="149">
        <v>1493.5</v>
      </c>
      <c r="AG15" s="149">
        <v>1472.9</v>
      </c>
      <c r="AH15" s="439">
        <v>3</v>
      </c>
      <c r="AI15" s="51" t="s">
        <v>245</v>
      </c>
      <c r="AJ15" s="51" t="s">
        <v>245</v>
      </c>
      <c r="AK15" s="51">
        <v>568</v>
      </c>
      <c r="AL15" s="51" t="s">
        <v>137</v>
      </c>
      <c r="AM15" s="51" t="s">
        <v>138</v>
      </c>
      <c r="AN15" s="51">
        <v>1.5</v>
      </c>
      <c r="AO15" s="51">
        <v>150</v>
      </c>
    </row>
    <row r="16" spans="1:47" ht="29.1" customHeight="1">
      <c r="A16" s="141" t="s">
        <v>0</v>
      </c>
      <c r="C16" s="11">
        <v>15</v>
      </c>
      <c r="D16" s="10">
        <v>40</v>
      </c>
      <c r="E16" s="12" t="s">
        <v>153</v>
      </c>
      <c r="F16" s="12" t="s">
        <v>134</v>
      </c>
      <c r="G16" s="423" t="s">
        <v>390</v>
      </c>
      <c r="H16" s="435" t="s">
        <v>381</v>
      </c>
      <c r="I16" s="19" t="s">
        <v>245</v>
      </c>
      <c r="J16" s="377">
        <f t="shared" si="0"/>
        <v>1462.5</v>
      </c>
      <c r="K16" s="437" t="s">
        <v>245</v>
      </c>
      <c r="L16" s="437" t="s">
        <v>245</v>
      </c>
      <c r="M16" s="437" t="s">
        <v>245</v>
      </c>
      <c r="N16" s="437">
        <v>1500</v>
      </c>
      <c r="O16" s="437">
        <v>1470</v>
      </c>
      <c r="P16" s="437">
        <v>1450</v>
      </c>
      <c r="Q16" s="437">
        <v>1430</v>
      </c>
      <c r="R16" s="84">
        <v>1504.2857142857142</v>
      </c>
      <c r="S16" s="148" t="s">
        <v>245</v>
      </c>
      <c r="T16" s="148" t="s">
        <v>245</v>
      </c>
      <c r="U16" s="148" t="s">
        <v>245</v>
      </c>
      <c r="V16" s="148">
        <v>1500</v>
      </c>
      <c r="W16" s="148">
        <v>1470</v>
      </c>
      <c r="X16" s="148">
        <v>1450</v>
      </c>
      <c r="Y16" s="148">
        <v>1430</v>
      </c>
      <c r="Z16" s="85">
        <v>1504.2857142857142</v>
      </c>
      <c r="AA16" s="149" t="s">
        <v>245</v>
      </c>
      <c r="AB16" s="149" t="s">
        <v>245</v>
      </c>
      <c r="AC16" s="149" t="s">
        <v>245</v>
      </c>
      <c r="AD16" s="149">
        <v>1500</v>
      </c>
      <c r="AE16" s="149">
        <v>1470</v>
      </c>
      <c r="AF16" s="149">
        <v>1450</v>
      </c>
      <c r="AG16" s="149">
        <v>1430</v>
      </c>
      <c r="AH16" s="439">
        <v>3</v>
      </c>
      <c r="AI16" s="51" t="s">
        <v>245</v>
      </c>
      <c r="AJ16" s="51" t="s">
        <v>245</v>
      </c>
      <c r="AK16" s="51">
        <v>568</v>
      </c>
      <c r="AL16" s="51" t="s">
        <v>137</v>
      </c>
      <c r="AM16" s="51" t="s">
        <v>138</v>
      </c>
      <c r="AN16" s="51">
        <v>1.5</v>
      </c>
      <c r="AO16" s="51">
        <v>150</v>
      </c>
    </row>
    <row r="17" spans="1:41" ht="29.1" customHeight="1">
      <c r="A17" s="141" t="s">
        <v>15</v>
      </c>
      <c r="C17" s="11">
        <v>15</v>
      </c>
      <c r="D17" s="10">
        <v>40</v>
      </c>
      <c r="E17" s="12" t="s">
        <v>153</v>
      </c>
      <c r="F17" s="12" t="s">
        <v>134</v>
      </c>
      <c r="G17" s="423" t="s">
        <v>390</v>
      </c>
      <c r="H17" s="435" t="s">
        <v>381</v>
      </c>
      <c r="I17" s="19" t="s">
        <v>245</v>
      </c>
      <c r="J17" s="377">
        <f t="shared" si="0"/>
        <v>1594.125</v>
      </c>
      <c r="K17" s="437" t="s">
        <v>245</v>
      </c>
      <c r="L17" s="437" t="s">
        <v>245</v>
      </c>
      <c r="M17" s="437" t="s">
        <v>245</v>
      </c>
      <c r="N17" s="437">
        <v>1635.0000000000002</v>
      </c>
      <c r="O17" s="437">
        <v>1602.3000000000002</v>
      </c>
      <c r="P17" s="437">
        <v>1580.5000000000002</v>
      </c>
      <c r="Q17" s="437">
        <v>1558.7</v>
      </c>
      <c r="R17" s="84">
        <v>1639.6714285714286</v>
      </c>
      <c r="S17" s="148" t="s">
        <v>245</v>
      </c>
      <c r="T17" s="148" t="s">
        <v>245</v>
      </c>
      <c r="U17" s="148" t="s">
        <v>245</v>
      </c>
      <c r="V17" s="148">
        <v>1635.0000000000002</v>
      </c>
      <c r="W17" s="148">
        <v>1602.3000000000002</v>
      </c>
      <c r="X17" s="148">
        <v>1580.5000000000002</v>
      </c>
      <c r="Y17" s="148">
        <v>1558.7</v>
      </c>
      <c r="Z17" s="85">
        <v>1639.6714285714286</v>
      </c>
      <c r="AA17" s="149" t="s">
        <v>245</v>
      </c>
      <c r="AB17" s="149" t="s">
        <v>245</v>
      </c>
      <c r="AC17" s="149" t="s">
        <v>245</v>
      </c>
      <c r="AD17" s="149">
        <v>1635.0000000000002</v>
      </c>
      <c r="AE17" s="149">
        <v>1602.3000000000002</v>
      </c>
      <c r="AF17" s="149">
        <v>1580.5000000000002</v>
      </c>
      <c r="AG17" s="149">
        <v>1558.7</v>
      </c>
      <c r="AH17" s="439">
        <v>3</v>
      </c>
      <c r="AI17" s="51" t="s">
        <v>245</v>
      </c>
      <c r="AJ17" s="51" t="s">
        <v>245</v>
      </c>
      <c r="AK17" s="51">
        <v>568</v>
      </c>
      <c r="AL17" s="51" t="s">
        <v>137</v>
      </c>
      <c r="AM17" s="51" t="s">
        <v>138</v>
      </c>
      <c r="AN17" s="51">
        <v>1.5</v>
      </c>
      <c r="AO17" s="51">
        <v>150</v>
      </c>
    </row>
    <row r="18" spans="1:41" ht="29.1" customHeight="1">
      <c r="A18" s="141" t="s">
        <v>21</v>
      </c>
      <c r="C18" s="11">
        <v>15</v>
      </c>
      <c r="D18" s="10">
        <v>40</v>
      </c>
      <c r="E18" s="12" t="s">
        <v>153</v>
      </c>
      <c r="F18" s="12" t="s">
        <v>134</v>
      </c>
      <c r="G18" s="423" t="s">
        <v>390</v>
      </c>
      <c r="H18" s="435" t="s">
        <v>381</v>
      </c>
      <c r="I18" s="19" t="s">
        <v>245</v>
      </c>
      <c r="J18" s="377">
        <f t="shared" si="0"/>
        <v>1345.5</v>
      </c>
      <c r="K18" s="437" t="s">
        <v>245</v>
      </c>
      <c r="L18" s="437" t="s">
        <v>245</v>
      </c>
      <c r="M18" s="437" t="s">
        <v>245</v>
      </c>
      <c r="N18" s="437">
        <v>1380</v>
      </c>
      <c r="O18" s="437">
        <v>1352.4</v>
      </c>
      <c r="P18" s="437">
        <v>1334</v>
      </c>
      <c r="Q18" s="437">
        <v>1315.6000000000001</v>
      </c>
      <c r="R18" s="84">
        <v>1383.9428571428573</v>
      </c>
      <c r="S18" s="148" t="s">
        <v>245</v>
      </c>
      <c r="T18" s="148" t="s">
        <v>245</v>
      </c>
      <c r="U18" s="148" t="s">
        <v>245</v>
      </c>
      <c r="V18" s="148">
        <v>1380</v>
      </c>
      <c r="W18" s="148">
        <v>1352.4</v>
      </c>
      <c r="X18" s="148">
        <v>1334</v>
      </c>
      <c r="Y18" s="148">
        <v>1315.6000000000001</v>
      </c>
      <c r="Z18" s="85">
        <v>1383.9428571428573</v>
      </c>
      <c r="AA18" s="149" t="s">
        <v>245</v>
      </c>
      <c r="AB18" s="149" t="s">
        <v>245</v>
      </c>
      <c r="AC18" s="149" t="s">
        <v>245</v>
      </c>
      <c r="AD18" s="149">
        <v>1380</v>
      </c>
      <c r="AE18" s="149">
        <v>1352.4</v>
      </c>
      <c r="AF18" s="149">
        <v>1334</v>
      </c>
      <c r="AG18" s="149">
        <v>1315.6000000000001</v>
      </c>
      <c r="AH18" s="439">
        <v>3</v>
      </c>
      <c r="AI18" s="51" t="s">
        <v>245</v>
      </c>
      <c r="AJ18" s="51" t="s">
        <v>245</v>
      </c>
      <c r="AK18" s="51">
        <v>568</v>
      </c>
      <c r="AL18" s="51" t="s">
        <v>137</v>
      </c>
      <c r="AM18" s="51" t="s">
        <v>138</v>
      </c>
      <c r="AN18" s="51">
        <v>1.5</v>
      </c>
      <c r="AO18" s="51">
        <v>150</v>
      </c>
    </row>
    <row r="19" spans="1:41" ht="29.1" customHeight="1">
      <c r="A19" s="141" t="s">
        <v>10</v>
      </c>
      <c r="C19" s="11">
        <v>15</v>
      </c>
      <c r="D19" s="10">
        <v>40</v>
      </c>
      <c r="E19" s="12" t="s">
        <v>153</v>
      </c>
      <c r="F19" s="12" t="s">
        <v>134</v>
      </c>
      <c r="G19" s="423" t="s">
        <v>390</v>
      </c>
      <c r="H19" s="435" t="s">
        <v>381</v>
      </c>
      <c r="I19" s="19" t="s">
        <v>245</v>
      </c>
      <c r="J19" s="377">
        <f t="shared" si="0"/>
        <v>1550.25</v>
      </c>
      <c r="K19" s="437" t="s">
        <v>245</v>
      </c>
      <c r="L19" s="437" t="s">
        <v>245</v>
      </c>
      <c r="M19" s="437" t="s">
        <v>245</v>
      </c>
      <c r="N19" s="437">
        <v>1590</v>
      </c>
      <c r="O19" s="437">
        <v>1558.2</v>
      </c>
      <c r="P19" s="437">
        <v>1537</v>
      </c>
      <c r="Q19" s="437">
        <v>1515.8000000000002</v>
      </c>
      <c r="R19" s="84">
        <v>1594.542857142857</v>
      </c>
      <c r="S19" s="148" t="s">
        <v>245</v>
      </c>
      <c r="T19" s="148" t="s">
        <v>245</v>
      </c>
      <c r="U19" s="148" t="s">
        <v>245</v>
      </c>
      <c r="V19" s="148">
        <v>1590</v>
      </c>
      <c r="W19" s="148">
        <v>1558.2</v>
      </c>
      <c r="X19" s="148">
        <v>1537</v>
      </c>
      <c r="Y19" s="148">
        <v>1515.8000000000002</v>
      </c>
      <c r="Z19" s="85">
        <v>1594.542857142857</v>
      </c>
      <c r="AA19" s="162" t="s">
        <v>245</v>
      </c>
      <c r="AB19" s="149" t="s">
        <v>245</v>
      </c>
      <c r="AC19" s="149" t="s">
        <v>245</v>
      </c>
      <c r="AD19" s="149">
        <v>1590</v>
      </c>
      <c r="AE19" s="149">
        <v>1558.2</v>
      </c>
      <c r="AF19" s="149">
        <v>1537</v>
      </c>
      <c r="AG19" s="149">
        <v>1515.8000000000002</v>
      </c>
      <c r="AH19" s="439">
        <v>3</v>
      </c>
      <c r="AI19" s="51" t="s">
        <v>245</v>
      </c>
      <c r="AJ19" s="51" t="s">
        <v>245</v>
      </c>
      <c r="AK19" s="51">
        <v>568</v>
      </c>
      <c r="AL19" s="51" t="s">
        <v>137</v>
      </c>
      <c r="AM19" s="51" t="s">
        <v>138</v>
      </c>
      <c r="AN19" s="51">
        <v>1.5</v>
      </c>
      <c r="AO19" s="51">
        <v>150</v>
      </c>
    </row>
    <row r="20" spans="1:41" ht="29.1" customHeight="1">
      <c r="A20" s="141" t="s">
        <v>2</v>
      </c>
      <c r="C20" s="11">
        <v>15</v>
      </c>
      <c r="D20" s="10">
        <v>40</v>
      </c>
      <c r="E20" s="12" t="s">
        <v>153</v>
      </c>
      <c r="F20" s="12" t="s">
        <v>134</v>
      </c>
      <c r="G20" s="423" t="s">
        <v>390</v>
      </c>
      <c r="H20" s="435" t="s">
        <v>381</v>
      </c>
      <c r="I20" s="19" t="s">
        <v>245</v>
      </c>
      <c r="J20" s="377">
        <f t="shared" si="0"/>
        <v>1477.125</v>
      </c>
      <c r="K20" s="437" t="s">
        <v>245</v>
      </c>
      <c r="L20" s="437" t="s">
        <v>245</v>
      </c>
      <c r="M20" s="437" t="s">
        <v>245</v>
      </c>
      <c r="N20" s="437">
        <v>1515</v>
      </c>
      <c r="O20" s="437">
        <v>1484.7</v>
      </c>
      <c r="P20" s="437">
        <v>1464.5</v>
      </c>
      <c r="Q20" s="437">
        <v>1444.3</v>
      </c>
      <c r="R20" s="84">
        <v>1519.3285714285714</v>
      </c>
      <c r="S20" s="148" t="s">
        <v>245</v>
      </c>
      <c r="T20" s="148" t="s">
        <v>245</v>
      </c>
      <c r="U20" s="148" t="s">
        <v>245</v>
      </c>
      <c r="V20" s="148">
        <v>1515</v>
      </c>
      <c r="W20" s="148">
        <v>1484.7</v>
      </c>
      <c r="X20" s="148">
        <v>1464.5</v>
      </c>
      <c r="Y20" s="148">
        <v>1444.3</v>
      </c>
      <c r="Z20" s="85">
        <v>1519.3285714285714</v>
      </c>
      <c r="AA20" s="149" t="s">
        <v>245</v>
      </c>
      <c r="AB20" s="149" t="s">
        <v>245</v>
      </c>
      <c r="AC20" s="149" t="s">
        <v>245</v>
      </c>
      <c r="AD20" s="149">
        <v>1515</v>
      </c>
      <c r="AE20" s="149">
        <v>1484.7</v>
      </c>
      <c r="AF20" s="149">
        <v>1464.5</v>
      </c>
      <c r="AG20" s="149">
        <v>1444.3</v>
      </c>
      <c r="AH20" s="439">
        <v>3</v>
      </c>
      <c r="AI20" s="51" t="s">
        <v>245</v>
      </c>
      <c r="AJ20" s="51" t="s">
        <v>245</v>
      </c>
      <c r="AK20" s="51">
        <v>568</v>
      </c>
      <c r="AL20" s="51" t="s">
        <v>137</v>
      </c>
      <c r="AM20" s="51" t="s">
        <v>138</v>
      </c>
      <c r="AN20" s="51">
        <v>1.5</v>
      </c>
      <c r="AO20" s="51">
        <v>150</v>
      </c>
    </row>
    <row r="21" spans="1:41" ht="29.1" customHeight="1">
      <c r="A21" s="141" t="s">
        <v>23</v>
      </c>
      <c r="C21" s="11">
        <v>15</v>
      </c>
      <c r="D21" s="10">
        <v>40</v>
      </c>
      <c r="E21" s="12" t="s">
        <v>153</v>
      </c>
      <c r="F21" s="12" t="s">
        <v>134</v>
      </c>
      <c r="G21" s="423" t="s">
        <v>390</v>
      </c>
      <c r="H21" s="435" t="s">
        <v>381</v>
      </c>
      <c r="I21" s="19" t="s">
        <v>245</v>
      </c>
      <c r="J21" s="377">
        <f t="shared" si="0"/>
        <v>1462.5</v>
      </c>
      <c r="K21" s="437" t="s">
        <v>245</v>
      </c>
      <c r="L21" s="437" t="s">
        <v>245</v>
      </c>
      <c r="M21" s="437" t="s">
        <v>245</v>
      </c>
      <c r="N21" s="437">
        <v>1500</v>
      </c>
      <c r="O21" s="437">
        <v>1470</v>
      </c>
      <c r="P21" s="437">
        <v>1450</v>
      </c>
      <c r="Q21" s="437">
        <v>1430</v>
      </c>
      <c r="R21" s="84">
        <v>1504.2857142857142</v>
      </c>
      <c r="S21" s="148" t="s">
        <v>245</v>
      </c>
      <c r="T21" s="148" t="s">
        <v>245</v>
      </c>
      <c r="U21" s="148" t="s">
        <v>245</v>
      </c>
      <c r="V21" s="148">
        <v>1500</v>
      </c>
      <c r="W21" s="148">
        <v>1470</v>
      </c>
      <c r="X21" s="148">
        <v>1450</v>
      </c>
      <c r="Y21" s="148">
        <v>1430</v>
      </c>
      <c r="Z21" s="85">
        <v>1504.2857142857142</v>
      </c>
      <c r="AA21" s="149" t="s">
        <v>245</v>
      </c>
      <c r="AB21" s="149" t="s">
        <v>245</v>
      </c>
      <c r="AC21" s="149" t="s">
        <v>245</v>
      </c>
      <c r="AD21" s="149">
        <v>1500</v>
      </c>
      <c r="AE21" s="149">
        <v>1470</v>
      </c>
      <c r="AF21" s="149">
        <v>1450</v>
      </c>
      <c r="AG21" s="149">
        <v>1430</v>
      </c>
      <c r="AH21" s="439">
        <v>3</v>
      </c>
      <c r="AI21" s="51" t="s">
        <v>245</v>
      </c>
      <c r="AJ21" s="51" t="s">
        <v>245</v>
      </c>
      <c r="AK21" s="51">
        <v>568</v>
      </c>
      <c r="AL21" s="51" t="s">
        <v>137</v>
      </c>
      <c r="AM21" s="51" t="s">
        <v>138</v>
      </c>
      <c r="AN21" s="51">
        <v>1.5</v>
      </c>
      <c r="AO21" s="51">
        <v>150</v>
      </c>
    </row>
    <row r="22" spans="1:41" ht="29.1" customHeight="1">
      <c r="A22" s="141" t="s">
        <v>17</v>
      </c>
      <c r="C22" s="11">
        <v>15</v>
      </c>
      <c r="D22" s="10">
        <v>40</v>
      </c>
      <c r="E22" s="12" t="s">
        <v>153</v>
      </c>
      <c r="F22" s="12" t="s">
        <v>134</v>
      </c>
      <c r="G22" s="423" t="s">
        <v>390</v>
      </c>
      <c r="H22" s="435" t="s">
        <v>381</v>
      </c>
      <c r="I22" s="19" t="s">
        <v>245</v>
      </c>
      <c r="J22" s="377">
        <f t="shared" si="0"/>
        <v>1389.375</v>
      </c>
      <c r="K22" s="437" t="s">
        <v>245</v>
      </c>
      <c r="L22" s="437" t="s">
        <v>245</v>
      </c>
      <c r="M22" s="437" t="s">
        <v>245</v>
      </c>
      <c r="N22" s="437">
        <v>1425</v>
      </c>
      <c r="O22" s="437">
        <v>1396.5</v>
      </c>
      <c r="P22" s="437">
        <v>1377.5</v>
      </c>
      <c r="Q22" s="437">
        <v>1358.5</v>
      </c>
      <c r="R22" s="84">
        <v>1429.0714285714287</v>
      </c>
      <c r="S22" s="148" t="s">
        <v>245</v>
      </c>
      <c r="T22" s="148" t="s">
        <v>245</v>
      </c>
      <c r="U22" s="148" t="s">
        <v>245</v>
      </c>
      <c r="V22" s="148">
        <v>1425</v>
      </c>
      <c r="W22" s="148">
        <v>1396.5</v>
      </c>
      <c r="X22" s="148">
        <v>1377.5</v>
      </c>
      <c r="Y22" s="148">
        <v>1358.5</v>
      </c>
      <c r="Z22" s="85">
        <v>1429.0714285714287</v>
      </c>
      <c r="AA22" s="149" t="s">
        <v>245</v>
      </c>
      <c r="AB22" s="149" t="s">
        <v>245</v>
      </c>
      <c r="AC22" s="149" t="s">
        <v>245</v>
      </c>
      <c r="AD22" s="149">
        <v>1425</v>
      </c>
      <c r="AE22" s="149">
        <v>1396.5</v>
      </c>
      <c r="AF22" s="149">
        <v>1377.5</v>
      </c>
      <c r="AG22" s="149">
        <v>1358.5</v>
      </c>
      <c r="AH22" s="439">
        <v>3</v>
      </c>
      <c r="AI22" s="51" t="s">
        <v>245</v>
      </c>
      <c r="AJ22" s="51" t="s">
        <v>245</v>
      </c>
      <c r="AK22" s="51">
        <v>568</v>
      </c>
      <c r="AL22" s="51" t="s">
        <v>137</v>
      </c>
      <c r="AM22" s="51" t="s">
        <v>138</v>
      </c>
      <c r="AN22" s="51">
        <v>1.5</v>
      </c>
      <c r="AO22" s="51">
        <v>150</v>
      </c>
    </row>
    <row r="23" spans="1:41" ht="29.1" customHeight="1">
      <c r="A23" s="141" t="s">
        <v>24</v>
      </c>
      <c r="C23" s="11">
        <v>15</v>
      </c>
      <c r="D23" s="10">
        <v>40</v>
      </c>
      <c r="E23" s="12" t="s">
        <v>153</v>
      </c>
      <c r="F23" s="12" t="s">
        <v>134</v>
      </c>
      <c r="G23" s="423" t="s">
        <v>390</v>
      </c>
      <c r="H23" s="435" t="s">
        <v>381</v>
      </c>
      <c r="I23" s="19" t="s">
        <v>245</v>
      </c>
      <c r="J23" s="377">
        <f t="shared" si="0"/>
        <v>1506.375</v>
      </c>
      <c r="K23" s="437" t="s">
        <v>245</v>
      </c>
      <c r="L23" s="437" t="s">
        <v>245</v>
      </c>
      <c r="M23" s="437" t="s">
        <v>245</v>
      </c>
      <c r="N23" s="437">
        <v>1545</v>
      </c>
      <c r="O23" s="437">
        <v>1514.1000000000001</v>
      </c>
      <c r="P23" s="437">
        <v>1493.5</v>
      </c>
      <c r="Q23" s="437">
        <v>1472.9</v>
      </c>
      <c r="R23" s="84">
        <v>1549.4142857142856</v>
      </c>
      <c r="S23" s="148" t="s">
        <v>245</v>
      </c>
      <c r="T23" s="148" t="s">
        <v>245</v>
      </c>
      <c r="U23" s="148" t="s">
        <v>245</v>
      </c>
      <c r="V23" s="148">
        <v>1545</v>
      </c>
      <c r="W23" s="148">
        <v>1514.1000000000001</v>
      </c>
      <c r="X23" s="148">
        <v>1493.5</v>
      </c>
      <c r="Y23" s="148">
        <v>1472.9</v>
      </c>
      <c r="Z23" s="85">
        <v>1549.4142857142856</v>
      </c>
      <c r="AA23" s="149" t="s">
        <v>245</v>
      </c>
      <c r="AB23" s="149" t="s">
        <v>245</v>
      </c>
      <c r="AC23" s="149" t="s">
        <v>245</v>
      </c>
      <c r="AD23" s="149">
        <v>1545</v>
      </c>
      <c r="AE23" s="149">
        <v>1514.1000000000001</v>
      </c>
      <c r="AF23" s="149">
        <v>1493.5</v>
      </c>
      <c r="AG23" s="149">
        <v>1472.9</v>
      </c>
      <c r="AH23" s="439">
        <v>3</v>
      </c>
      <c r="AI23" s="51" t="s">
        <v>245</v>
      </c>
      <c r="AJ23" s="51" t="s">
        <v>245</v>
      </c>
      <c r="AK23" s="51">
        <v>568</v>
      </c>
      <c r="AL23" s="51" t="s">
        <v>137</v>
      </c>
      <c r="AM23" s="51" t="s">
        <v>138</v>
      </c>
      <c r="AN23" s="51">
        <v>1.5</v>
      </c>
      <c r="AO23" s="51">
        <v>150</v>
      </c>
    </row>
    <row r="24" spans="1:41" ht="29.1" customHeight="1">
      <c r="A24" s="141" t="s">
        <v>27</v>
      </c>
      <c r="C24" s="11">
        <v>15</v>
      </c>
      <c r="D24" s="10">
        <v>40</v>
      </c>
      <c r="E24" s="12" t="s">
        <v>153</v>
      </c>
      <c r="F24" s="12" t="s">
        <v>134</v>
      </c>
      <c r="G24" s="423" t="s">
        <v>390</v>
      </c>
      <c r="H24" s="435" t="s">
        <v>381</v>
      </c>
      <c r="I24" s="19" t="s">
        <v>245</v>
      </c>
      <c r="J24" s="377">
        <f t="shared" si="0"/>
        <v>1608.7500000000002</v>
      </c>
      <c r="K24" s="437" t="s">
        <v>245</v>
      </c>
      <c r="L24" s="437" t="s">
        <v>245</v>
      </c>
      <c r="M24" s="437" t="s">
        <v>245</v>
      </c>
      <c r="N24" s="437">
        <v>1650.0000000000002</v>
      </c>
      <c r="O24" s="437">
        <v>1617.0000000000002</v>
      </c>
      <c r="P24" s="437">
        <v>1595.0000000000002</v>
      </c>
      <c r="Q24" s="437">
        <v>1573.0000000000002</v>
      </c>
      <c r="R24" s="84">
        <v>1654.714285714286</v>
      </c>
      <c r="S24" s="148" t="s">
        <v>245</v>
      </c>
      <c r="T24" s="148" t="s">
        <v>245</v>
      </c>
      <c r="U24" s="148" t="s">
        <v>245</v>
      </c>
      <c r="V24" s="148">
        <v>1650.0000000000002</v>
      </c>
      <c r="W24" s="148">
        <v>1617.0000000000002</v>
      </c>
      <c r="X24" s="148">
        <v>1595.0000000000002</v>
      </c>
      <c r="Y24" s="148">
        <v>1573.0000000000002</v>
      </c>
      <c r="Z24" s="85">
        <v>1654.714285714286</v>
      </c>
      <c r="AA24" s="149" t="s">
        <v>245</v>
      </c>
      <c r="AB24" s="149" t="s">
        <v>245</v>
      </c>
      <c r="AC24" s="149" t="s">
        <v>245</v>
      </c>
      <c r="AD24" s="149">
        <v>1650.0000000000002</v>
      </c>
      <c r="AE24" s="149">
        <v>1617.0000000000002</v>
      </c>
      <c r="AF24" s="149">
        <v>1595.0000000000002</v>
      </c>
      <c r="AG24" s="149">
        <v>1573.0000000000002</v>
      </c>
      <c r="AH24" s="439">
        <v>3</v>
      </c>
      <c r="AI24" s="51" t="s">
        <v>245</v>
      </c>
      <c r="AJ24" s="51" t="s">
        <v>245</v>
      </c>
      <c r="AK24" s="51">
        <v>568</v>
      </c>
      <c r="AL24" s="51" t="s">
        <v>137</v>
      </c>
      <c r="AM24" s="51" t="s">
        <v>138</v>
      </c>
      <c r="AN24" s="51">
        <v>1.5</v>
      </c>
      <c r="AO24" s="51">
        <v>150</v>
      </c>
    </row>
    <row r="25" spans="1:41" ht="29.1" customHeight="1">
      <c r="A25" s="141" t="s">
        <v>8</v>
      </c>
      <c r="C25" s="11">
        <v>15</v>
      </c>
      <c r="D25" s="10">
        <v>40</v>
      </c>
      <c r="E25" s="12" t="s">
        <v>153</v>
      </c>
      <c r="F25" s="12" t="s">
        <v>134</v>
      </c>
      <c r="G25" s="423" t="s">
        <v>390</v>
      </c>
      <c r="H25" s="435" t="s">
        <v>381</v>
      </c>
      <c r="I25" s="19" t="s">
        <v>245</v>
      </c>
      <c r="J25" s="377">
        <f t="shared" si="0"/>
        <v>1477.125</v>
      </c>
      <c r="K25" s="437" t="s">
        <v>245</v>
      </c>
      <c r="L25" s="437" t="s">
        <v>245</v>
      </c>
      <c r="M25" s="437" t="s">
        <v>245</v>
      </c>
      <c r="N25" s="437">
        <v>1515</v>
      </c>
      <c r="O25" s="437">
        <v>1484.7</v>
      </c>
      <c r="P25" s="437">
        <v>1464.5</v>
      </c>
      <c r="Q25" s="437">
        <v>1444.3</v>
      </c>
      <c r="R25" s="84">
        <v>1519.3285714285714</v>
      </c>
      <c r="S25" s="148" t="s">
        <v>245</v>
      </c>
      <c r="T25" s="148" t="s">
        <v>245</v>
      </c>
      <c r="U25" s="148" t="s">
        <v>245</v>
      </c>
      <c r="V25" s="148">
        <v>1515</v>
      </c>
      <c r="W25" s="148">
        <v>1484.7</v>
      </c>
      <c r="X25" s="148">
        <v>1464.5</v>
      </c>
      <c r="Y25" s="148">
        <v>1444.3</v>
      </c>
      <c r="Z25" s="85">
        <v>1519.3285714285714</v>
      </c>
      <c r="AA25" s="149" t="s">
        <v>245</v>
      </c>
      <c r="AB25" s="149" t="s">
        <v>245</v>
      </c>
      <c r="AC25" s="149" t="s">
        <v>245</v>
      </c>
      <c r="AD25" s="149">
        <v>1515</v>
      </c>
      <c r="AE25" s="149">
        <v>1484.7</v>
      </c>
      <c r="AF25" s="149">
        <v>1464.5</v>
      </c>
      <c r="AG25" s="149">
        <v>1444.3</v>
      </c>
      <c r="AH25" s="439">
        <v>3</v>
      </c>
      <c r="AI25" s="51" t="s">
        <v>245</v>
      </c>
      <c r="AJ25" s="51" t="s">
        <v>245</v>
      </c>
      <c r="AK25" s="51">
        <v>568</v>
      </c>
      <c r="AL25" s="51" t="s">
        <v>137</v>
      </c>
      <c r="AM25" s="51" t="s">
        <v>138</v>
      </c>
      <c r="AN25" s="51">
        <v>1.5</v>
      </c>
      <c r="AO25" s="51">
        <v>150</v>
      </c>
    </row>
    <row r="26" spans="1:41" ht="29.1" customHeight="1">
      <c r="A26" s="141" t="s">
        <v>11</v>
      </c>
      <c r="C26" s="11">
        <v>15</v>
      </c>
      <c r="D26" s="10">
        <v>40</v>
      </c>
      <c r="E26" s="12" t="s">
        <v>153</v>
      </c>
      <c r="F26" s="12" t="s">
        <v>134</v>
      </c>
      <c r="G26" s="423" t="s">
        <v>390</v>
      </c>
      <c r="H26" s="435" t="s">
        <v>381</v>
      </c>
      <c r="I26" s="19" t="s">
        <v>245</v>
      </c>
      <c r="J26" s="377">
        <f t="shared" si="0"/>
        <v>1374.75</v>
      </c>
      <c r="K26" s="437" t="s">
        <v>245</v>
      </c>
      <c r="L26" s="437" t="s">
        <v>245</v>
      </c>
      <c r="M26" s="437" t="s">
        <v>245</v>
      </c>
      <c r="N26" s="437">
        <v>1410</v>
      </c>
      <c r="O26" s="437">
        <v>1381.8</v>
      </c>
      <c r="P26" s="437">
        <v>1363</v>
      </c>
      <c r="Q26" s="437">
        <v>1344.1999999999998</v>
      </c>
      <c r="R26" s="84">
        <v>1414.0285714285715</v>
      </c>
      <c r="S26" s="148" t="s">
        <v>245</v>
      </c>
      <c r="T26" s="148" t="s">
        <v>245</v>
      </c>
      <c r="U26" s="148" t="s">
        <v>245</v>
      </c>
      <c r="V26" s="148">
        <v>1410</v>
      </c>
      <c r="W26" s="148">
        <v>1381.8</v>
      </c>
      <c r="X26" s="148">
        <v>1363</v>
      </c>
      <c r="Y26" s="148">
        <v>1344.1999999999998</v>
      </c>
      <c r="Z26" s="85">
        <v>1414.0285714285715</v>
      </c>
      <c r="AA26" s="149" t="s">
        <v>245</v>
      </c>
      <c r="AB26" s="149" t="s">
        <v>245</v>
      </c>
      <c r="AC26" s="149" t="s">
        <v>245</v>
      </c>
      <c r="AD26" s="149">
        <v>1410</v>
      </c>
      <c r="AE26" s="149">
        <v>1381.8</v>
      </c>
      <c r="AF26" s="149">
        <v>1363</v>
      </c>
      <c r="AG26" s="149">
        <v>1344.1999999999998</v>
      </c>
      <c r="AH26" s="439">
        <v>3</v>
      </c>
      <c r="AI26" s="51" t="s">
        <v>245</v>
      </c>
      <c r="AJ26" s="51" t="s">
        <v>245</v>
      </c>
      <c r="AK26" s="51">
        <v>568</v>
      </c>
      <c r="AL26" s="51" t="s">
        <v>137</v>
      </c>
      <c r="AM26" s="51" t="s">
        <v>138</v>
      </c>
      <c r="AN26" s="51">
        <v>1.5</v>
      </c>
      <c r="AO26" s="51">
        <v>150</v>
      </c>
    </row>
    <row r="27" spans="1:41" ht="29.1" customHeight="1">
      <c r="A27" s="141" t="s">
        <v>14</v>
      </c>
      <c r="C27" s="11">
        <v>15</v>
      </c>
      <c r="D27" s="10">
        <v>40</v>
      </c>
      <c r="E27" s="12" t="s">
        <v>153</v>
      </c>
      <c r="F27" s="12" t="s">
        <v>134</v>
      </c>
      <c r="G27" s="423" t="s">
        <v>390</v>
      </c>
      <c r="H27" s="435" t="s">
        <v>381</v>
      </c>
      <c r="I27" s="19" t="s">
        <v>245</v>
      </c>
      <c r="J27" s="377">
        <f t="shared" si="0"/>
        <v>1579.5</v>
      </c>
      <c r="K27" s="437" t="s">
        <v>245</v>
      </c>
      <c r="L27" s="437" t="s">
        <v>245</v>
      </c>
      <c r="M27" s="437" t="s">
        <v>245</v>
      </c>
      <c r="N27" s="437">
        <v>1620</v>
      </c>
      <c r="O27" s="437">
        <v>1587.6000000000001</v>
      </c>
      <c r="P27" s="437">
        <v>1566</v>
      </c>
      <c r="Q27" s="438">
        <v>1544.4</v>
      </c>
      <c r="R27" s="164">
        <v>1624.6285714285714</v>
      </c>
      <c r="S27" s="148" t="s">
        <v>245</v>
      </c>
      <c r="T27" s="148" t="s">
        <v>245</v>
      </c>
      <c r="U27" s="148" t="s">
        <v>245</v>
      </c>
      <c r="V27" s="148">
        <v>1620</v>
      </c>
      <c r="W27" s="148">
        <v>1587.6000000000001</v>
      </c>
      <c r="X27" s="148">
        <v>1566</v>
      </c>
      <c r="Y27" s="165">
        <v>1544.4</v>
      </c>
      <c r="Z27" s="166">
        <v>1624.6285714285714</v>
      </c>
      <c r="AA27" s="149" t="s">
        <v>245</v>
      </c>
      <c r="AB27" s="149" t="s">
        <v>245</v>
      </c>
      <c r="AC27" s="149" t="s">
        <v>245</v>
      </c>
      <c r="AD27" s="149">
        <v>1620</v>
      </c>
      <c r="AE27" s="149">
        <v>1587.6000000000001</v>
      </c>
      <c r="AF27" s="149">
        <v>1566</v>
      </c>
      <c r="AG27" s="162">
        <v>1544.4</v>
      </c>
      <c r="AH27" s="439">
        <v>3</v>
      </c>
      <c r="AI27" s="51" t="s">
        <v>245</v>
      </c>
      <c r="AJ27" s="51" t="s">
        <v>245</v>
      </c>
      <c r="AK27" s="51">
        <v>568</v>
      </c>
      <c r="AL27" s="51" t="s">
        <v>137</v>
      </c>
      <c r="AM27" s="51" t="s">
        <v>138</v>
      </c>
      <c r="AN27" s="51">
        <v>1.5</v>
      </c>
      <c r="AO27" s="51">
        <v>150</v>
      </c>
    </row>
    <row r="28" spans="1:41" ht="29.1" customHeight="1">
      <c r="A28" s="141" t="s">
        <v>12</v>
      </c>
      <c r="C28" s="11">
        <v>15</v>
      </c>
      <c r="D28" s="10">
        <v>40</v>
      </c>
      <c r="E28" s="12" t="s">
        <v>153</v>
      </c>
      <c r="F28" s="12" t="s">
        <v>134</v>
      </c>
      <c r="G28" s="423" t="s">
        <v>390</v>
      </c>
      <c r="H28" s="435" t="s">
        <v>381</v>
      </c>
      <c r="I28" s="19" t="s">
        <v>245</v>
      </c>
      <c r="J28" s="377">
        <f t="shared" si="0"/>
        <v>1447.875</v>
      </c>
      <c r="K28" s="437" t="s">
        <v>245</v>
      </c>
      <c r="L28" s="437" t="s">
        <v>245</v>
      </c>
      <c r="M28" s="437" t="s">
        <v>245</v>
      </c>
      <c r="N28" s="437">
        <v>1485</v>
      </c>
      <c r="O28" s="437">
        <v>1455.3</v>
      </c>
      <c r="P28" s="437">
        <v>1435.5</v>
      </c>
      <c r="Q28" s="437">
        <v>1415.7</v>
      </c>
      <c r="R28" s="84">
        <v>1489.2428571428572</v>
      </c>
      <c r="S28" s="148" t="s">
        <v>245</v>
      </c>
      <c r="T28" s="148" t="s">
        <v>245</v>
      </c>
      <c r="U28" s="148" t="s">
        <v>245</v>
      </c>
      <c r="V28" s="148">
        <v>1485</v>
      </c>
      <c r="W28" s="148">
        <v>1455.3</v>
      </c>
      <c r="X28" s="148">
        <v>1435.5</v>
      </c>
      <c r="Y28" s="148">
        <v>1415.7</v>
      </c>
      <c r="Z28" s="85">
        <v>1489.2428571428572</v>
      </c>
      <c r="AA28" s="149" t="s">
        <v>245</v>
      </c>
      <c r="AB28" s="149" t="s">
        <v>245</v>
      </c>
      <c r="AC28" s="149" t="s">
        <v>245</v>
      </c>
      <c r="AD28" s="149">
        <v>1485</v>
      </c>
      <c r="AE28" s="149">
        <v>1455.3</v>
      </c>
      <c r="AF28" s="149">
        <v>1435.5</v>
      </c>
      <c r="AG28" s="149">
        <v>1415.7</v>
      </c>
      <c r="AH28" s="439">
        <v>3</v>
      </c>
      <c r="AI28" s="51" t="s">
        <v>245</v>
      </c>
      <c r="AJ28" s="51" t="s">
        <v>245</v>
      </c>
      <c r="AK28" s="51">
        <v>568</v>
      </c>
      <c r="AL28" s="51" t="s">
        <v>137</v>
      </c>
      <c r="AM28" s="51" t="s">
        <v>138</v>
      </c>
      <c r="AN28" s="51">
        <v>1.5</v>
      </c>
      <c r="AO28" s="51">
        <v>150</v>
      </c>
    </row>
    <row r="29" spans="1:41" ht="29.1" customHeight="1">
      <c r="A29" s="141" t="s">
        <v>25</v>
      </c>
      <c r="C29" s="11">
        <v>15</v>
      </c>
      <c r="D29" s="10">
        <v>40</v>
      </c>
      <c r="E29" s="12" t="s">
        <v>153</v>
      </c>
      <c r="F29" s="12" t="s">
        <v>134</v>
      </c>
      <c r="G29" s="423" t="s">
        <v>390</v>
      </c>
      <c r="H29" s="435" t="s">
        <v>381</v>
      </c>
      <c r="I29" s="19" t="s">
        <v>245</v>
      </c>
      <c r="J29" s="377">
        <f t="shared" si="0"/>
        <v>1521</v>
      </c>
      <c r="K29" s="437" t="s">
        <v>245</v>
      </c>
      <c r="L29" s="437" t="s">
        <v>245</v>
      </c>
      <c r="M29" s="437" t="s">
        <v>245</v>
      </c>
      <c r="N29" s="437">
        <v>1560</v>
      </c>
      <c r="O29" s="437">
        <v>1528.8</v>
      </c>
      <c r="P29" s="437">
        <v>1508</v>
      </c>
      <c r="Q29" s="437">
        <v>1487.2</v>
      </c>
      <c r="R29" s="84">
        <v>1564.457142857143</v>
      </c>
      <c r="S29" s="148" t="s">
        <v>245</v>
      </c>
      <c r="T29" s="148" t="s">
        <v>245</v>
      </c>
      <c r="U29" s="148" t="s">
        <v>245</v>
      </c>
      <c r="V29" s="148">
        <v>1560</v>
      </c>
      <c r="W29" s="148">
        <v>1528.8</v>
      </c>
      <c r="X29" s="148">
        <v>1508</v>
      </c>
      <c r="Y29" s="148">
        <v>1487.2</v>
      </c>
      <c r="Z29" s="85">
        <v>1564.457142857143</v>
      </c>
      <c r="AA29" s="149" t="s">
        <v>245</v>
      </c>
      <c r="AB29" s="149" t="s">
        <v>245</v>
      </c>
      <c r="AC29" s="149" t="s">
        <v>245</v>
      </c>
      <c r="AD29" s="149">
        <v>1560</v>
      </c>
      <c r="AE29" s="149">
        <v>1528.8</v>
      </c>
      <c r="AF29" s="149">
        <v>1508</v>
      </c>
      <c r="AG29" s="149">
        <v>1487.2</v>
      </c>
      <c r="AH29" s="439">
        <v>3</v>
      </c>
      <c r="AI29" s="51" t="s">
        <v>245</v>
      </c>
      <c r="AJ29" s="51" t="s">
        <v>245</v>
      </c>
      <c r="AK29" s="51">
        <v>568</v>
      </c>
      <c r="AL29" s="51" t="s">
        <v>137</v>
      </c>
      <c r="AM29" s="51" t="s">
        <v>138</v>
      </c>
      <c r="AN29" s="51">
        <v>1.5</v>
      </c>
      <c r="AO29" s="51">
        <v>150</v>
      </c>
    </row>
    <row r="30" spans="1:41" ht="29.1" customHeight="1">
      <c r="A30" s="141" t="s">
        <v>26</v>
      </c>
      <c r="C30" s="11">
        <v>15</v>
      </c>
      <c r="D30" s="10">
        <v>40</v>
      </c>
      <c r="E30" s="12" t="s">
        <v>153</v>
      </c>
      <c r="F30" s="12" t="s">
        <v>134</v>
      </c>
      <c r="G30" s="423" t="s">
        <v>390</v>
      </c>
      <c r="H30" s="435" t="s">
        <v>381</v>
      </c>
      <c r="I30" s="19" t="s">
        <v>245</v>
      </c>
      <c r="J30" s="377">
        <f t="shared" si="0"/>
        <v>1462.5</v>
      </c>
      <c r="K30" s="437" t="s">
        <v>245</v>
      </c>
      <c r="L30" s="437" t="s">
        <v>245</v>
      </c>
      <c r="M30" s="437" t="s">
        <v>245</v>
      </c>
      <c r="N30" s="437">
        <v>1500</v>
      </c>
      <c r="O30" s="437">
        <v>1470</v>
      </c>
      <c r="P30" s="437">
        <v>1450</v>
      </c>
      <c r="Q30" s="437">
        <v>1430</v>
      </c>
      <c r="R30" s="84">
        <v>1504.2857142857142</v>
      </c>
      <c r="S30" s="148" t="s">
        <v>245</v>
      </c>
      <c r="T30" s="148" t="s">
        <v>245</v>
      </c>
      <c r="U30" s="148" t="s">
        <v>245</v>
      </c>
      <c r="V30" s="148">
        <v>1500</v>
      </c>
      <c r="W30" s="148">
        <v>1470</v>
      </c>
      <c r="X30" s="148">
        <v>1450</v>
      </c>
      <c r="Y30" s="148">
        <v>1430</v>
      </c>
      <c r="Z30" s="85">
        <v>1504.2857142857142</v>
      </c>
      <c r="AA30" s="149" t="s">
        <v>245</v>
      </c>
      <c r="AB30" s="149" t="s">
        <v>245</v>
      </c>
      <c r="AC30" s="149" t="s">
        <v>245</v>
      </c>
      <c r="AD30" s="149">
        <v>1500</v>
      </c>
      <c r="AE30" s="149">
        <v>1470</v>
      </c>
      <c r="AF30" s="149">
        <v>1450</v>
      </c>
      <c r="AG30" s="149">
        <v>1430</v>
      </c>
      <c r="AH30" s="439">
        <v>3</v>
      </c>
      <c r="AI30" s="51" t="s">
        <v>245</v>
      </c>
      <c r="AJ30" s="51" t="s">
        <v>245</v>
      </c>
      <c r="AK30" s="51">
        <v>568</v>
      </c>
      <c r="AL30" s="51" t="s">
        <v>137</v>
      </c>
      <c r="AM30" s="51" t="s">
        <v>138</v>
      </c>
      <c r="AN30" s="51">
        <v>1.5</v>
      </c>
      <c r="AO30" s="51">
        <v>150</v>
      </c>
    </row>
    <row r="31" spans="1:41" ht="29.1" customHeight="1">
      <c r="A31" s="141" t="s">
        <v>5</v>
      </c>
      <c r="C31" s="11">
        <v>15</v>
      </c>
      <c r="D31" s="10">
        <v>40</v>
      </c>
      <c r="E31" s="12" t="s">
        <v>153</v>
      </c>
      <c r="F31" s="12" t="s">
        <v>134</v>
      </c>
      <c r="G31" s="423" t="s">
        <v>390</v>
      </c>
      <c r="H31" s="435" t="s">
        <v>381</v>
      </c>
      <c r="I31" s="19" t="s">
        <v>245</v>
      </c>
      <c r="J31" s="377">
        <f t="shared" si="0"/>
        <v>1462.5</v>
      </c>
      <c r="K31" s="437" t="s">
        <v>245</v>
      </c>
      <c r="L31" s="437" t="s">
        <v>245</v>
      </c>
      <c r="M31" s="437" t="s">
        <v>245</v>
      </c>
      <c r="N31" s="437">
        <v>1500</v>
      </c>
      <c r="O31" s="437">
        <v>1470</v>
      </c>
      <c r="P31" s="437">
        <v>1450</v>
      </c>
      <c r="Q31" s="437">
        <v>1430</v>
      </c>
      <c r="R31" s="84">
        <v>1504.2857142857142</v>
      </c>
      <c r="S31" s="148" t="s">
        <v>245</v>
      </c>
      <c r="T31" s="148" t="s">
        <v>245</v>
      </c>
      <c r="U31" s="148" t="s">
        <v>245</v>
      </c>
      <c r="V31" s="148">
        <v>1500</v>
      </c>
      <c r="W31" s="148">
        <v>1470</v>
      </c>
      <c r="X31" s="148">
        <v>1450</v>
      </c>
      <c r="Y31" s="148">
        <v>1430</v>
      </c>
      <c r="Z31" s="85">
        <v>1504.2857142857142</v>
      </c>
      <c r="AA31" s="149" t="s">
        <v>245</v>
      </c>
      <c r="AB31" s="149" t="s">
        <v>245</v>
      </c>
      <c r="AC31" s="149" t="s">
        <v>245</v>
      </c>
      <c r="AD31" s="149">
        <v>1500</v>
      </c>
      <c r="AE31" s="149">
        <v>1470</v>
      </c>
      <c r="AF31" s="149">
        <v>1450</v>
      </c>
      <c r="AG31" s="149">
        <v>1430</v>
      </c>
      <c r="AH31" s="439">
        <v>3</v>
      </c>
      <c r="AI31" s="51" t="s">
        <v>245</v>
      </c>
      <c r="AJ31" s="51" t="s">
        <v>245</v>
      </c>
      <c r="AK31" s="51">
        <v>568</v>
      </c>
      <c r="AL31" s="51" t="s">
        <v>137</v>
      </c>
      <c r="AM31" s="51" t="s">
        <v>138</v>
      </c>
      <c r="AN31" s="51">
        <v>1.5</v>
      </c>
      <c r="AO31" s="51">
        <v>150</v>
      </c>
    </row>
    <row r="32" spans="1:41" ht="29.1" customHeight="1">
      <c r="A32" s="141" t="s">
        <v>7</v>
      </c>
      <c r="C32" s="11">
        <v>15</v>
      </c>
      <c r="D32" s="10">
        <v>40</v>
      </c>
      <c r="E32" s="12" t="s">
        <v>153</v>
      </c>
      <c r="F32" s="12" t="s">
        <v>134</v>
      </c>
      <c r="G32" s="423" t="s">
        <v>390</v>
      </c>
      <c r="H32" s="435" t="s">
        <v>381</v>
      </c>
      <c r="I32" s="19" t="s">
        <v>245</v>
      </c>
      <c r="J32" s="377">
        <f t="shared" si="0"/>
        <v>1667.2499999999998</v>
      </c>
      <c r="K32" s="437" t="s">
        <v>245</v>
      </c>
      <c r="L32" s="437" t="s">
        <v>245</v>
      </c>
      <c r="M32" s="437" t="s">
        <v>245</v>
      </c>
      <c r="N32" s="437">
        <v>1709.9999999999998</v>
      </c>
      <c r="O32" s="437">
        <v>1675.8</v>
      </c>
      <c r="P32" s="437">
        <v>1652.9999999999998</v>
      </c>
      <c r="Q32" s="437">
        <v>1630.1999999999998</v>
      </c>
      <c r="R32" s="84">
        <v>1714.8857142857139</v>
      </c>
      <c r="S32" s="148" t="s">
        <v>245</v>
      </c>
      <c r="T32" s="148" t="s">
        <v>245</v>
      </c>
      <c r="U32" s="148" t="s">
        <v>245</v>
      </c>
      <c r="V32" s="148">
        <v>1709.9999999999998</v>
      </c>
      <c r="W32" s="148">
        <v>1675.8</v>
      </c>
      <c r="X32" s="148">
        <v>1652.9999999999998</v>
      </c>
      <c r="Y32" s="148">
        <v>1630.1999999999998</v>
      </c>
      <c r="Z32" s="85">
        <v>1714.8857142857139</v>
      </c>
      <c r="AA32" s="149" t="s">
        <v>245</v>
      </c>
      <c r="AB32" s="149" t="s">
        <v>245</v>
      </c>
      <c r="AC32" s="149" t="s">
        <v>245</v>
      </c>
      <c r="AD32" s="149">
        <v>1709.9999999999998</v>
      </c>
      <c r="AE32" s="149">
        <v>1675.8</v>
      </c>
      <c r="AF32" s="149">
        <v>1652.9999999999998</v>
      </c>
      <c r="AG32" s="149">
        <v>1630.1999999999998</v>
      </c>
      <c r="AH32" s="439">
        <v>3</v>
      </c>
      <c r="AI32" s="51" t="s">
        <v>245</v>
      </c>
      <c r="AJ32" s="51" t="s">
        <v>245</v>
      </c>
      <c r="AK32" s="51">
        <v>568</v>
      </c>
      <c r="AL32" s="51" t="s">
        <v>137</v>
      </c>
      <c r="AM32" s="51" t="s">
        <v>138</v>
      </c>
      <c r="AN32" s="51">
        <v>1.5</v>
      </c>
      <c r="AO32" s="51">
        <v>150</v>
      </c>
    </row>
    <row r="33" spans="1:41" ht="29.1" customHeight="1">
      <c r="A33" s="141" t="s">
        <v>1</v>
      </c>
      <c r="C33" s="11">
        <v>15</v>
      </c>
      <c r="D33" s="10">
        <v>40</v>
      </c>
      <c r="E33" s="12" t="s">
        <v>153</v>
      </c>
      <c r="F33" s="12" t="s">
        <v>134</v>
      </c>
      <c r="G33" s="423" t="s">
        <v>390</v>
      </c>
      <c r="H33" s="435" t="s">
        <v>381</v>
      </c>
      <c r="I33" s="19" t="s">
        <v>245</v>
      </c>
      <c r="J33" s="377">
        <f t="shared" si="0"/>
        <v>1404</v>
      </c>
      <c r="K33" s="437" t="s">
        <v>245</v>
      </c>
      <c r="L33" s="437" t="s">
        <v>245</v>
      </c>
      <c r="M33" s="437" t="s">
        <v>245</v>
      </c>
      <c r="N33" s="437">
        <v>1440</v>
      </c>
      <c r="O33" s="437">
        <v>1411.2</v>
      </c>
      <c r="P33" s="437">
        <v>1392</v>
      </c>
      <c r="Q33" s="437">
        <v>1372.8</v>
      </c>
      <c r="R33" s="84">
        <v>1444.1142857142856</v>
      </c>
      <c r="S33" s="148" t="s">
        <v>245</v>
      </c>
      <c r="T33" s="148" t="s">
        <v>245</v>
      </c>
      <c r="U33" s="148" t="s">
        <v>245</v>
      </c>
      <c r="V33" s="148">
        <v>1440</v>
      </c>
      <c r="W33" s="148">
        <v>1411.2</v>
      </c>
      <c r="X33" s="148">
        <v>1392</v>
      </c>
      <c r="Y33" s="148">
        <v>1372.8</v>
      </c>
      <c r="Z33" s="85">
        <v>1444.1142857142856</v>
      </c>
      <c r="AA33" s="149" t="s">
        <v>245</v>
      </c>
      <c r="AB33" s="149" t="s">
        <v>245</v>
      </c>
      <c r="AC33" s="149" t="s">
        <v>245</v>
      </c>
      <c r="AD33" s="149">
        <v>1440</v>
      </c>
      <c r="AE33" s="149">
        <v>1411.2</v>
      </c>
      <c r="AF33" s="149">
        <v>1392</v>
      </c>
      <c r="AG33" s="149">
        <v>1372.8</v>
      </c>
      <c r="AH33" s="439">
        <v>3</v>
      </c>
      <c r="AI33" s="51" t="s">
        <v>245</v>
      </c>
      <c r="AJ33" s="51" t="s">
        <v>245</v>
      </c>
      <c r="AK33" s="51">
        <v>568</v>
      </c>
      <c r="AL33" s="51" t="s">
        <v>137</v>
      </c>
      <c r="AM33" s="51" t="s">
        <v>138</v>
      </c>
      <c r="AN33" s="51">
        <v>1.5</v>
      </c>
      <c r="AO33" s="51">
        <v>150</v>
      </c>
    </row>
    <row r="34" spans="1:41" ht="29.1" customHeight="1">
      <c r="A34" s="142" t="s">
        <v>37</v>
      </c>
      <c r="C34" s="10">
        <v>15</v>
      </c>
      <c r="D34" s="10">
        <v>40</v>
      </c>
      <c r="E34" s="12" t="s">
        <v>153</v>
      </c>
      <c r="F34" s="12" t="s">
        <v>134</v>
      </c>
      <c r="G34" s="423" t="s">
        <v>390</v>
      </c>
      <c r="H34" s="435" t="s">
        <v>381</v>
      </c>
      <c r="I34" s="19" t="s">
        <v>245</v>
      </c>
      <c r="J34" s="377">
        <f t="shared" si="0"/>
        <v>1500.9950892857144</v>
      </c>
      <c r="K34" s="437" t="s">
        <v>245</v>
      </c>
      <c r="L34" s="437" t="s">
        <v>245</v>
      </c>
      <c r="M34" s="437" t="s">
        <v>245</v>
      </c>
      <c r="N34" s="437">
        <f t="shared" ref="N34:Q34" si="1">AVERAGE(N6:N33)</f>
        <v>1539.4821428571429</v>
      </c>
      <c r="O34" s="437">
        <f t="shared" si="1"/>
        <v>1508.6925000000003</v>
      </c>
      <c r="P34" s="437">
        <f t="shared" si="1"/>
        <v>1488.1660714285715</v>
      </c>
      <c r="Q34" s="437">
        <f t="shared" si="1"/>
        <v>1467.6396428571427</v>
      </c>
      <c r="R34" s="84">
        <v>1543.8806632653061</v>
      </c>
      <c r="S34" s="148" t="s">
        <v>245</v>
      </c>
      <c r="T34" s="148" t="s">
        <v>245</v>
      </c>
      <c r="U34" s="148" t="s">
        <v>245</v>
      </c>
      <c r="V34" s="148">
        <v>1539.4821428571429</v>
      </c>
      <c r="W34" s="148">
        <v>1508.6925000000003</v>
      </c>
      <c r="X34" s="148">
        <v>1488.1660714285715</v>
      </c>
      <c r="Y34" s="148">
        <v>1467.6396428571427</v>
      </c>
      <c r="Z34" s="85">
        <v>1543.8806632653061</v>
      </c>
      <c r="AA34" s="149" t="s">
        <v>245</v>
      </c>
      <c r="AB34" s="149" t="s">
        <v>245</v>
      </c>
      <c r="AC34" s="149" t="s">
        <v>245</v>
      </c>
      <c r="AD34" s="149">
        <v>1539.4821428571429</v>
      </c>
      <c r="AE34" s="149">
        <v>1508.6925000000003</v>
      </c>
      <c r="AF34" s="149">
        <v>1488.1660714285715</v>
      </c>
      <c r="AG34" s="149">
        <v>1467.6396428571427</v>
      </c>
      <c r="AH34" s="439">
        <v>3</v>
      </c>
      <c r="AI34" s="51" t="s">
        <v>245</v>
      </c>
      <c r="AJ34" s="51" t="s">
        <v>245</v>
      </c>
      <c r="AK34" s="51">
        <v>568</v>
      </c>
      <c r="AL34" s="51" t="s">
        <v>137</v>
      </c>
      <c r="AM34" s="51" t="s">
        <v>138</v>
      </c>
      <c r="AN34" s="51">
        <v>1.5</v>
      </c>
      <c r="AO34" s="51">
        <v>150</v>
      </c>
    </row>
    <row r="35" spans="1:41" s="37" customFormat="1" ht="29.1" customHeight="1">
      <c r="B35" s="1"/>
      <c r="C35" s="1"/>
      <c r="D35" s="1"/>
      <c r="E35" s="1"/>
      <c r="F35" s="1"/>
      <c r="G35" s="424"/>
      <c r="H35" s="305"/>
      <c r="I35" s="1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"/>
      <c r="AJ35" s="1"/>
      <c r="AK35" s="1"/>
      <c r="AL35" s="1"/>
      <c r="AM35" s="1"/>
      <c r="AN35" s="1"/>
      <c r="AO35" s="1"/>
    </row>
    <row r="36" spans="1:41" ht="30" customHeight="1">
      <c r="A36" s="36" t="s">
        <v>29</v>
      </c>
      <c r="C36" s="11">
        <v>15</v>
      </c>
      <c r="D36" s="10">
        <v>40</v>
      </c>
      <c r="E36" s="12" t="s">
        <v>153</v>
      </c>
      <c r="F36" s="12" t="s">
        <v>134</v>
      </c>
      <c r="G36" s="423" t="s">
        <v>390</v>
      </c>
      <c r="H36" s="435" t="s">
        <v>381</v>
      </c>
      <c r="I36" s="19" t="s">
        <v>245</v>
      </c>
      <c r="J36" s="377">
        <f t="shared" si="0"/>
        <v>1930.5</v>
      </c>
      <c r="K36" s="153" t="s">
        <v>245</v>
      </c>
      <c r="L36" s="153" t="s">
        <v>245</v>
      </c>
      <c r="M36" s="153" t="s">
        <v>245</v>
      </c>
      <c r="N36" s="153">
        <v>1980</v>
      </c>
      <c r="O36" s="153">
        <v>1940.4</v>
      </c>
      <c r="P36" s="153">
        <v>1914</v>
      </c>
      <c r="Q36" s="153">
        <v>1887.6000000000001</v>
      </c>
      <c r="R36" s="84">
        <v>1985.6571428571428</v>
      </c>
      <c r="S36" s="148" t="s">
        <v>245</v>
      </c>
      <c r="T36" s="148" t="s">
        <v>245</v>
      </c>
      <c r="U36" s="148" t="s">
        <v>245</v>
      </c>
      <c r="V36" s="148">
        <v>1980</v>
      </c>
      <c r="W36" s="148">
        <v>1940.4</v>
      </c>
      <c r="X36" s="148">
        <v>1914</v>
      </c>
      <c r="Y36" s="148">
        <v>1887.6000000000001</v>
      </c>
      <c r="Z36" s="85">
        <v>1985.6571428571428</v>
      </c>
      <c r="AA36" s="149" t="s">
        <v>245</v>
      </c>
      <c r="AB36" s="149" t="s">
        <v>245</v>
      </c>
      <c r="AC36" s="149" t="s">
        <v>245</v>
      </c>
      <c r="AD36" s="149">
        <v>1980</v>
      </c>
      <c r="AE36" s="149">
        <v>1940.4</v>
      </c>
      <c r="AF36" s="149">
        <v>1914</v>
      </c>
      <c r="AG36" s="149">
        <v>1887.6000000000001</v>
      </c>
      <c r="AH36" s="439">
        <v>3</v>
      </c>
      <c r="AI36" s="51" t="s">
        <v>245</v>
      </c>
      <c r="AJ36" s="51" t="s">
        <v>245</v>
      </c>
      <c r="AK36" s="51">
        <v>568</v>
      </c>
      <c r="AL36" s="51" t="s">
        <v>137</v>
      </c>
      <c r="AM36" s="51" t="s">
        <v>138</v>
      </c>
      <c r="AN36" s="51">
        <v>1.5</v>
      </c>
      <c r="AO36" s="51">
        <v>150</v>
      </c>
    </row>
    <row r="37" spans="1:41" ht="30" customHeight="1">
      <c r="A37" s="36" t="s">
        <v>28</v>
      </c>
      <c r="C37" s="11">
        <v>15</v>
      </c>
      <c r="D37" s="10">
        <v>40</v>
      </c>
      <c r="E37" s="12" t="s">
        <v>153</v>
      </c>
      <c r="F37" s="12" t="s">
        <v>134</v>
      </c>
      <c r="G37" s="423" t="s">
        <v>390</v>
      </c>
      <c r="H37" s="435" t="s">
        <v>381</v>
      </c>
      <c r="I37" s="19" t="s">
        <v>245</v>
      </c>
      <c r="J37" s="377">
        <f t="shared" si="0"/>
        <v>1740.375</v>
      </c>
      <c r="K37" s="153" t="s">
        <v>245</v>
      </c>
      <c r="L37" s="153" t="s">
        <v>245</v>
      </c>
      <c r="M37" s="153" t="s">
        <v>245</v>
      </c>
      <c r="N37" s="153">
        <v>1785</v>
      </c>
      <c r="O37" s="153">
        <v>1749.3</v>
      </c>
      <c r="P37" s="153">
        <v>1725.5</v>
      </c>
      <c r="Q37" s="153">
        <v>1701.6999999999998</v>
      </c>
      <c r="R37" s="84">
        <v>1790.1000000000001</v>
      </c>
      <c r="S37" s="148" t="s">
        <v>245</v>
      </c>
      <c r="T37" s="148" t="s">
        <v>245</v>
      </c>
      <c r="U37" s="148" t="s">
        <v>245</v>
      </c>
      <c r="V37" s="148">
        <v>1785</v>
      </c>
      <c r="W37" s="148">
        <v>1749.3</v>
      </c>
      <c r="X37" s="148">
        <v>1725.5</v>
      </c>
      <c r="Y37" s="148">
        <v>1701.6999999999998</v>
      </c>
      <c r="Z37" s="85">
        <v>1790.1000000000001</v>
      </c>
      <c r="AA37" s="149" t="s">
        <v>245</v>
      </c>
      <c r="AB37" s="149" t="s">
        <v>245</v>
      </c>
      <c r="AC37" s="149" t="s">
        <v>245</v>
      </c>
      <c r="AD37" s="149">
        <v>1785</v>
      </c>
      <c r="AE37" s="149">
        <v>1749.3</v>
      </c>
      <c r="AF37" s="149">
        <v>1725.5</v>
      </c>
      <c r="AG37" s="149">
        <v>1701.6999999999998</v>
      </c>
      <c r="AH37" s="439">
        <v>3</v>
      </c>
      <c r="AI37" s="51" t="s">
        <v>245</v>
      </c>
      <c r="AJ37" s="51" t="s">
        <v>245</v>
      </c>
      <c r="AK37" s="51">
        <v>568</v>
      </c>
      <c r="AL37" s="51" t="s">
        <v>137</v>
      </c>
      <c r="AM37" s="51" t="s">
        <v>138</v>
      </c>
      <c r="AN37" s="51">
        <v>1.5</v>
      </c>
      <c r="AO37" s="51">
        <v>150</v>
      </c>
    </row>
    <row r="38" spans="1:41" ht="30" customHeight="1">
      <c r="A38" s="36" t="s">
        <v>35</v>
      </c>
      <c r="C38" s="11">
        <v>15</v>
      </c>
      <c r="D38" s="10">
        <v>40</v>
      </c>
      <c r="E38" s="12" t="s">
        <v>153</v>
      </c>
      <c r="F38" s="12" t="s">
        <v>134</v>
      </c>
      <c r="G38" s="423" t="s">
        <v>390</v>
      </c>
      <c r="H38" s="435" t="s">
        <v>381</v>
      </c>
      <c r="I38" s="19" t="s">
        <v>245</v>
      </c>
      <c r="J38" s="377">
        <f t="shared" si="0"/>
        <v>1784.25</v>
      </c>
      <c r="K38" s="153" t="s">
        <v>245</v>
      </c>
      <c r="L38" s="153" t="s">
        <v>245</v>
      </c>
      <c r="M38" s="153" t="s">
        <v>245</v>
      </c>
      <c r="N38" s="153">
        <v>1830</v>
      </c>
      <c r="O38" s="153">
        <v>1793.3999999999999</v>
      </c>
      <c r="P38" s="153">
        <v>1769</v>
      </c>
      <c r="Q38" s="153">
        <v>1744.6</v>
      </c>
      <c r="R38" s="154">
        <v>1835.2285714285715</v>
      </c>
      <c r="S38" s="155" t="s">
        <v>245</v>
      </c>
      <c r="T38" s="155" t="s">
        <v>245</v>
      </c>
      <c r="U38" s="155" t="s">
        <v>245</v>
      </c>
      <c r="V38" s="155">
        <v>1830</v>
      </c>
      <c r="W38" s="155">
        <v>1793.3999999999999</v>
      </c>
      <c r="X38" s="155">
        <v>1769</v>
      </c>
      <c r="Y38" s="155">
        <v>1744.6</v>
      </c>
      <c r="Z38" s="156">
        <v>1835.2285714285715</v>
      </c>
      <c r="AA38" s="157" t="s">
        <v>245</v>
      </c>
      <c r="AB38" s="157" t="s">
        <v>245</v>
      </c>
      <c r="AC38" s="157" t="s">
        <v>245</v>
      </c>
      <c r="AD38" s="157">
        <v>1830</v>
      </c>
      <c r="AE38" s="157">
        <v>1793.3999999999999</v>
      </c>
      <c r="AF38" s="157">
        <v>1769</v>
      </c>
      <c r="AG38" s="157">
        <v>1744.6</v>
      </c>
      <c r="AH38" s="439">
        <v>3</v>
      </c>
      <c r="AI38" s="51" t="s">
        <v>245</v>
      </c>
      <c r="AJ38" s="51" t="s">
        <v>245</v>
      </c>
      <c r="AK38" s="51">
        <v>568</v>
      </c>
      <c r="AL38" s="51" t="s">
        <v>137</v>
      </c>
      <c r="AM38" s="51" t="s">
        <v>138</v>
      </c>
      <c r="AN38" s="51">
        <v>1.5</v>
      </c>
      <c r="AO38" s="51">
        <v>150</v>
      </c>
    </row>
    <row r="39" spans="1:41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"/>
      <c r="AJ39" s="1"/>
      <c r="AK39" s="1"/>
      <c r="AL39" s="1"/>
      <c r="AM39" s="1"/>
      <c r="AN39" s="1"/>
      <c r="AO39" s="1"/>
    </row>
    <row r="40" spans="1:41" ht="36" customHeight="1">
      <c r="A40" s="143" t="s">
        <v>36</v>
      </c>
      <c r="C40" s="40">
        <v>15</v>
      </c>
      <c r="D40" s="10">
        <v>40</v>
      </c>
      <c r="E40" s="90" t="s">
        <v>153</v>
      </c>
      <c r="F40" s="12" t="s">
        <v>134</v>
      </c>
      <c r="G40" s="423" t="s">
        <v>390</v>
      </c>
      <c r="H40" s="435" t="s">
        <v>381</v>
      </c>
      <c r="I40" s="19" t="s">
        <v>245</v>
      </c>
      <c r="J40" s="159">
        <f t="shared" si="0"/>
        <v>1531.7092741935485</v>
      </c>
      <c r="K40" s="159" t="s">
        <v>245</v>
      </c>
      <c r="L40" s="159" t="s">
        <v>245</v>
      </c>
      <c r="M40" s="159" t="s">
        <v>245</v>
      </c>
      <c r="N40" s="159">
        <f t="shared" ref="N40:Q40" si="2">AVERAGE(N38,N37,N36,N6:N33)</f>
        <v>1570.983870967742</v>
      </c>
      <c r="O40" s="159">
        <f t="shared" si="2"/>
        <v>1539.5641935483873</v>
      </c>
      <c r="P40" s="159">
        <f t="shared" si="2"/>
        <v>1518.617741935484</v>
      </c>
      <c r="Q40" s="159">
        <f t="shared" si="2"/>
        <v>1497.6712903225805</v>
      </c>
      <c r="R40" s="160">
        <f t="shared" ref="R40" si="3">AVERAGE(S40:Y40)</f>
        <v>1531.7092741935485</v>
      </c>
      <c r="S40" s="160" t="s">
        <v>245</v>
      </c>
      <c r="T40" s="160" t="s">
        <v>245</v>
      </c>
      <c r="U40" s="160" t="s">
        <v>245</v>
      </c>
      <c r="V40" s="160">
        <f t="shared" ref="V40:Y40" si="4">AVERAGE(V38,V37,V36,V6:V33)</f>
        <v>1570.983870967742</v>
      </c>
      <c r="W40" s="160">
        <f t="shared" si="4"/>
        <v>1539.5641935483873</v>
      </c>
      <c r="X40" s="160">
        <f t="shared" si="4"/>
        <v>1518.617741935484</v>
      </c>
      <c r="Y40" s="160">
        <f t="shared" si="4"/>
        <v>1497.6712903225805</v>
      </c>
      <c r="Z40" s="161">
        <f t="shared" ref="Z40" si="5">AVERAGE(AA40:AG40)</f>
        <v>1531.7092741935485</v>
      </c>
      <c r="AA40" s="161" t="s">
        <v>245</v>
      </c>
      <c r="AB40" s="161" t="s">
        <v>245</v>
      </c>
      <c r="AC40" s="161" t="s">
        <v>245</v>
      </c>
      <c r="AD40" s="161">
        <f t="shared" ref="AD40:AG40" si="6">AVERAGE(AD38,AD37,AD36,AD6:AD33)</f>
        <v>1570.983870967742</v>
      </c>
      <c r="AE40" s="161">
        <f t="shared" si="6"/>
        <v>1539.5641935483873</v>
      </c>
      <c r="AF40" s="161">
        <f t="shared" si="6"/>
        <v>1518.617741935484</v>
      </c>
      <c r="AG40" s="161">
        <f t="shared" si="6"/>
        <v>1497.6712903225805</v>
      </c>
      <c r="AH40" s="439">
        <v>3</v>
      </c>
      <c r="AI40" s="51" t="s">
        <v>245</v>
      </c>
      <c r="AJ40" s="51" t="s">
        <v>245</v>
      </c>
      <c r="AK40" s="51">
        <v>568</v>
      </c>
      <c r="AL40" s="51" t="s">
        <v>137</v>
      </c>
      <c r="AM40" s="51" t="s">
        <v>138</v>
      </c>
      <c r="AN40" s="51">
        <v>1.5</v>
      </c>
      <c r="AO40" s="51">
        <v>150</v>
      </c>
    </row>
    <row r="44" spans="1:41" ht="18" thickBot="1"/>
    <row r="45" spans="1:41" ht="32.25" thickBot="1">
      <c r="A45" s="232" t="s">
        <v>60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4"/>
    </row>
    <row r="46" spans="1:41" outlineLevel="1"/>
    <row r="47" spans="1:41" ht="30" customHeight="1" outlineLevel="1">
      <c r="A47" s="3"/>
      <c r="C47" s="199" t="s">
        <v>69</v>
      </c>
      <c r="D47" s="202" t="s">
        <v>51</v>
      </c>
      <c r="E47" s="206" t="s">
        <v>52</v>
      </c>
      <c r="F47" s="206"/>
      <c r="G47" s="214" t="s">
        <v>50</v>
      </c>
      <c r="H47" s="217" t="s">
        <v>53</v>
      </c>
      <c r="I47" s="253" t="s">
        <v>54</v>
      </c>
      <c r="J47" s="229" t="s">
        <v>55</v>
      </c>
      <c r="K47" s="235" t="s">
        <v>31</v>
      </c>
      <c r="L47" s="236"/>
      <c r="M47" s="236"/>
      <c r="N47" s="236"/>
      <c r="O47" s="236"/>
      <c r="P47" s="236"/>
      <c r="Q47" s="237"/>
      <c r="R47" s="241" t="s">
        <v>56</v>
      </c>
      <c r="S47" s="244" t="s">
        <v>32</v>
      </c>
      <c r="T47" s="245"/>
      <c r="U47" s="245"/>
      <c r="V47" s="245"/>
      <c r="W47" s="245"/>
      <c r="X47" s="245"/>
      <c r="Y47" s="246"/>
      <c r="Z47" s="250" t="s">
        <v>57</v>
      </c>
      <c r="AA47" s="220" t="s">
        <v>33</v>
      </c>
      <c r="AB47" s="221"/>
      <c r="AC47" s="221"/>
      <c r="AD47" s="221"/>
      <c r="AE47" s="221"/>
      <c r="AF47" s="221"/>
      <c r="AG47" s="222"/>
      <c r="AH47" s="226" t="s">
        <v>34</v>
      </c>
      <c r="AI47" s="210" t="s">
        <v>58</v>
      </c>
      <c r="AJ47" s="210" t="s">
        <v>59</v>
      </c>
      <c r="AK47" s="210" t="s">
        <v>48</v>
      </c>
      <c r="AL47" s="210" t="s">
        <v>64</v>
      </c>
      <c r="AM47" s="210" t="s">
        <v>65</v>
      </c>
      <c r="AN47" s="210" t="s">
        <v>67</v>
      </c>
      <c r="AO47" s="210" t="s">
        <v>49</v>
      </c>
    </row>
    <row r="48" spans="1:41" ht="26.1" customHeight="1" outlineLevel="1">
      <c r="A48" s="3"/>
      <c r="C48" s="200"/>
      <c r="D48" s="203"/>
      <c r="E48" s="207"/>
      <c r="F48" s="207"/>
      <c r="G48" s="215"/>
      <c r="H48" s="218"/>
      <c r="I48" s="254"/>
      <c r="J48" s="230"/>
      <c r="K48" s="238"/>
      <c r="L48" s="239"/>
      <c r="M48" s="239"/>
      <c r="N48" s="239"/>
      <c r="O48" s="239"/>
      <c r="P48" s="239"/>
      <c r="Q48" s="240"/>
      <c r="R48" s="242"/>
      <c r="S48" s="247"/>
      <c r="T48" s="248"/>
      <c r="U48" s="248"/>
      <c r="V48" s="248"/>
      <c r="W48" s="248"/>
      <c r="X48" s="248"/>
      <c r="Y48" s="249"/>
      <c r="Z48" s="251"/>
      <c r="AA48" s="223"/>
      <c r="AB48" s="224"/>
      <c r="AC48" s="224"/>
      <c r="AD48" s="224"/>
      <c r="AE48" s="224"/>
      <c r="AF48" s="224"/>
      <c r="AG48" s="225"/>
      <c r="AH48" s="227"/>
      <c r="AI48" s="211"/>
      <c r="AJ48" s="211"/>
      <c r="AK48" s="211"/>
      <c r="AL48" s="211"/>
      <c r="AM48" s="211"/>
      <c r="AN48" s="211"/>
      <c r="AO48" s="211"/>
    </row>
    <row r="49" spans="1:41" ht="26.1" customHeight="1" outlineLevel="1">
      <c r="A49" s="3"/>
      <c r="C49" s="201"/>
      <c r="D49" s="204"/>
      <c r="E49" s="208"/>
      <c r="F49" s="208"/>
      <c r="G49" s="216"/>
      <c r="H49" s="219"/>
      <c r="I49" s="255"/>
      <c r="J49" s="231"/>
      <c r="K49" s="20" t="s">
        <v>44</v>
      </c>
      <c r="L49" s="21" t="s">
        <v>45</v>
      </c>
      <c r="M49" s="20" t="s">
        <v>46</v>
      </c>
      <c r="N49" s="20"/>
      <c r="O49" s="20"/>
      <c r="P49" s="20" t="s">
        <v>47</v>
      </c>
      <c r="Q49" s="20" t="s">
        <v>140</v>
      </c>
      <c r="R49" s="243"/>
      <c r="S49" s="24" t="s">
        <v>44</v>
      </c>
      <c r="T49" s="25" t="s">
        <v>45</v>
      </c>
      <c r="U49" s="24" t="s">
        <v>46</v>
      </c>
      <c r="V49" s="24" t="s">
        <v>47</v>
      </c>
      <c r="W49" s="24" t="s">
        <v>63</v>
      </c>
      <c r="X49" s="24" t="s">
        <v>61</v>
      </c>
      <c r="Y49" s="24" t="s">
        <v>62</v>
      </c>
      <c r="Z49" s="252"/>
      <c r="AA49" s="28" t="s">
        <v>44</v>
      </c>
      <c r="AB49" s="29" t="s">
        <v>45</v>
      </c>
      <c r="AC49" s="28" t="s">
        <v>46</v>
      </c>
      <c r="AD49" s="28" t="s">
        <v>47</v>
      </c>
      <c r="AE49" s="28" t="s">
        <v>63</v>
      </c>
      <c r="AF49" s="28" t="s">
        <v>61</v>
      </c>
      <c r="AG49" s="28" t="s">
        <v>62</v>
      </c>
      <c r="AH49" s="228"/>
      <c r="AI49" s="212"/>
      <c r="AJ49" s="212"/>
      <c r="AK49" s="212"/>
      <c r="AL49" s="212"/>
      <c r="AM49" s="212"/>
      <c r="AN49" s="212"/>
      <c r="AO49" s="212"/>
    </row>
    <row r="50" spans="1:41" ht="29.1" customHeight="1" outlineLevel="1">
      <c r="A50" s="141" t="s">
        <v>6</v>
      </c>
      <c r="C50" s="10" t="s">
        <v>142</v>
      </c>
      <c r="D50" s="10" t="s">
        <v>143</v>
      </c>
      <c r="E50" s="12" t="s">
        <v>141</v>
      </c>
      <c r="F50" s="12"/>
      <c r="G50" s="15" t="s">
        <v>382</v>
      </c>
      <c r="H50" s="422" t="s">
        <v>382</v>
      </c>
      <c r="I50" s="19"/>
      <c r="J50" s="22" t="s">
        <v>145</v>
      </c>
      <c r="K50" s="23" t="s">
        <v>383</v>
      </c>
      <c r="L50" s="23" t="s">
        <v>383</v>
      </c>
      <c r="M50" s="23" t="s">
        <v>383</v>
      </c>
      <c r="N50" s="23" t="s">
        <v>383</v>
      </c>
      <c r="O50" s="23" t="s">
        <v>383</v>
      </c>
      <c r="P50" s="23" t="s">
        <v>383</v>
      </c>
      <c r="Q50" s="23" t="s">
        <v>383</v>
      </c>
      <c r="R50" s="30" t="s">
        <v>384</v>
      </c>
      <c r="S50" s="27"/>
      <c r="T50" s="27"/>
      <c r="U50" s="27"/>
      <c r="V50" s="27"/>
      <c r="W50" s="27"/>
      <c r="X50" s="27"/>
      <c r="Y50" s="27"/>
      <c r="Z50" s="30" t="s">
        <v>384</v>
      </c>
      <c r="AA50" s="31"/>
      <c r="AB50" s="31"/>
      <c r="AC50" s="31"/>
      <c r="AD50" s="31"/>
      <c r="AE50" s="31"/>
      <c r="AF50" s="31"/>
      <c r="AG50" s="31"/>
      <c r="AH50" s="34" t="s">
        <v>143</v>
      </c>
      <c r="AI50" s="51" t="s">
        <v>141</v>
      </c>
      <c r="AJ50" s="51" t="s">
        <v>147</v>
      </c>
      <c r="AK50" s="51" t="s">
        <v>148</v>
      </c>
      <c r="AL50" s="51" t="s">
        <v>148</v>
      </c>
      <c r="AM50" s="51" t="s">
        <v>148</v>
      </c>
      <c r="AN50" s="51" t="s">
        <v>147</v>
      </c>
      <c r="AO50" s="51" t="s">
        <v>147</v>
      </c>
    </row>
    <row r="51" spans="1:41" ht="29.1" customHeight="1" outlineLevel="1">
      <c r="A51" s="5" t="s">
        <v>9</v>
      </c>
      <c r="C51" s="10" t="s">
        <v>142</v>
      </c>
      <c r="D51" s="10" t="s">
        <v>143</v>
      </c>
      <c r="E51" s="12" t="s">
        <v>141</v>
      </c>
      <c r="F51" s="12"/>
      <c r="G51" s="15" t="s">
        <v>382</v>
      </c>
      <c r="H51" s="422" t="s">
        <v>382</v>
      </c>
      <c r="I51" s="19"/>
      <c r="J51" s="22" t="s">
        <v>145</v>
      </c>
      <c r="K51" s="23" t="s">
        <v>383</v>
      </c>
      <c r="L51" s="23" t="s">
        <v>383</v>
      </c>
      <c r="M51" s="23" t="s">
        <v>383</v>
      </c>
      <c r="N51" s="23" t="s">
        <v>383</v>
      </c>
      <c r="O51" s="23" t="s">
        <v>383</v>
      </c>
      <c r="P51" s="23" t="s">
        <v>383</v>
      </c>
      <c r="Q51" s="23" t="s">
        <v>383</v>
      </c>
      <c r="R51" s="30" t="s">
        <v>384</v>
      </c>
      <c r="S51" s="27"/>
      <c r="T51" s="27"/>
      <c r="U51" s="27"/>
      <c r="V51" s="27"/>
      <c r="W51" s="27"/>
      <c r="X51" s="27"/>
      <c r="Y51" s="27"/>
      <c r="Z51" s="30" t="s">
        <v>384</v>
      </c>
      <c r="AA51" s="31"/>
      <c r="AB51" s="31"/>
      <c r="AC51" s="31"/>
      <c r="AD51" s="31"/>
      <c r="AE51" s="31"/>
      <c r="AF51" s="31"/>
      <c r="AG51" s="31"/>
      <c r="AH51" s="34" t="s">
        <v>143</v>
      </c>
      <c r="AI51" s="51" t="s">
        <v>141</v>
      </c>
      <c r="AJ51" s="51" t="s">
        <v>147</v>
      </c>
      <c r="AK51" s="51" t="s">
        <v>148</v>
      </c>
      <c r="AL51" s="51" t="s">
        <v>148</v>
      </c>
      <c r="AM51" s="51" t="s">
        <v>148</v>
      </c>
      <c r="AN51" s="51" t="s">
        <v>147</v>
      </c>
      <c r="AO51" s="51" t="s">
        <v>147</v>
      </c>
    </row>
    <row r="52" spans="1:41" ht="29.1" customHeight="1" outlineLevel="1">
      <c r="A52" s="5" t="s">
        <v>18</v>
      </c>
      <c r="C52" s="10" t="s">
        <v>142</v>
      </c>
      <c r="D52" s="10" t="s">
        <v>143</v>
      </c>
      <c r="E52" s="12" t="s">
        <v>141</v>
      </c>
      <c r="F52" s="12"/>
      <c r="G52" s="15" t="s">
        <v>382</v>
      </c>
      <c r="H52" s="422" t="s">
        <v>382</v>
      </c>
      <c r="I52" s="19"/>
      <c r="J52" s="22" t="s">
        <v>145</v>
      </c>
      <c r="K52" s="23" t="s">
        <v>383</v>
      </c>
      <c r="L52" s="23" t="s">
        <v>383</v>
      </c>
      <c r="M52" s="23" t="s">
        <v>383</v>
      </c>
      <c r="N52" s="23" t="s">
        <v>383</v>
      </c>
      <c r="O52" s="23" t="s">
        <v>383</v>
      </c>
      <c r="P52" s="23" t="s">
        <v>383</v>
      </c>
      <c r="Q52" s="23" t="s">
        <v>383</v>
      </c>
      <c r="R52" s="30" t="s">
        <v>384</v>
      </c>
      <c r="S52" s="27"/>
      <c r="T52" s="27"/>
      <c r="U52" s="27"/>
      <c r="V52" s="27"/>
      <c r="W52" s="27"/>
      <c r="X52" s="27"/>
      <c r="Y52" s="27"/>
      <c r="Z52" s="30" t="s">
        <v>384</v>
      </c>
      <c r="AA52" s="31"/>
      <c r="AB52" s="31"/>
      <c r="AC52" s="31"/>
      <c r="AD52" s="31"/>
      <c r="AE52" s="31"/>
      <c r="AF52" s="31"/>
      <c r="AG52" s="31"/>
      <c r="AH52" s="34" t="s">
        <v>143</v>
      </c>
      <c r="AI52" s="51" t="s">
        <v>141</v>
      </c>
      <c r="AJ52" s="51" t="s">
        <v>147</v>
      </c>
      <c r="AK52" s="51" t="s">
        <v>148</v>
      </c>
      <c r="AL52" s="51" t="s">
        <v>148</v>
      </c>
      <c r="AM52" s="51" t="s">
        <v>148</v>
      </c>
      <c r="AN52" s="51" t="s">
        <v>147</v>
      </c>
      <c r="AO52" s="51" t="s">
        <v>147</v>
      </c>
    </row>
    <row r="53" spans="1:41" ht="29.1" customHeight="1" outlineLevel="1">
      <c r="A53" s="5" t="s">
        <v>16</v>
      </c>
      <c r="C53" s="10" t="s">
        <v>142</v>
      </c>
      <c r="D53" s="10" t="s">
        <v>143</v>
      </c>
      <c r="E53" s="12" t="s">
        <v>141</v>
      </c>
      <c r="F53" s="12"/>
      <c r="G53" s="15" t="s">
        <v>382</v>
      </c>
      <c r="H53" s="422" t="s">
        <v>382</v>
      </c>
      <c r="I53" s="19"/>
      <c r="J53" s="22" t="s">
        <v>145</v>
      </c>
      <c r="K53" s="23" t="s">
        <v>383</v>
      </c>
      <c r="L53" s="23" t="s">
        <v>383</v>
      </c>
      <c r="M53" s="23" t="s">
        <v>383</v>
      </c>
      <c r="N53" s="23" t="s">
        <v>383</v>
      </c>
      <c r="O53" s="23" t="s">
        <v>383</v>
      </c>
      <c r="P53" s="23" t="s">
        <v>383</v>
      </c>
      <c r="Q53" s="23" t="s">
        <v>383</v>
      </c>
      <c r="R53" s="30" t="s">
        <v>384</v>
      </c>
      <c r="S53" s="27"/>
      <c r="T53" s="27"/>
      <c r="U53" s="27"/>
      <c r="V53" s="27"/>
      <c r="W53" s="27"/>
      <c r="X53" s="27"/>
      <c r="Y53" s="27"/>
      <c r="Z53" s="30" t="s">
        <v>384</v>
      </c>
      <c r="AA53" s="31"/>
      <c r="AB53" s="31"/>
      <c r="AC53" s="31"/>
      <c r="AD53" s="31"/>
      <c r="AE53" s="31"/>
      <c r="AF53" s="31"/>
      <c r="AG53" s="31"/>
      <c r="AH53" s="34" t="s">
        <v>143</v>
      </c>
      <c r="AI53" s="51" t="s">
        <v>141</v>
      </c>
      <c r="AJ53" s="51" t="s">
        <v>147</v>
      </c>
      <c r="AK53" s="51" t="s">
        <v>148</v>
      </c>
      <c r="AL53" s="51" t="s">
        <v>148</v>
      </c>
      <c r="AM53" s="51" t="s">
        <v>148</v>
      </c>
      <c r="AN53" s="51" t="s">
        <v>147</v>
      </c>
      <c r="AO53" s="51" t="s">
        <v>147</v>
      </c>
    </row>
    <row r="54" spans="1:41" ht="29.1" customHeight="1" outlineLevel="1">
      <c r="A54" s="5" t="s">
        <v>22</v>
      </c>
      <c r="C54" s="10" t="s">
        <v>142</v>
      </c>
      <c r="D54" s="10" t="s">
        <v>143</v>
      </c>
      <c r="E54" s="12" t="s">
        <v>141</v>
      </c>
      <c r="F54" s="12"/>
      <c r="G54" s="15" t="s">
        <v>382</v>
      </c>
      <c r="H54" s="422" t="s">
        <v>382</v>
      </c>
      <c r="I54" s="19"/>
      <c r="J54" s="22" t="s">
        <v>145</v>
      </c>
      <c r="K54" s="23" t="s">
        <v>383</v>
      </c>
      <c r="L54" s="23" t="s">
        <v>383</v>
      </c>
      <c r="M54" s="23" t="s">
        <v>383</v>
      </c>
      <c r="N54" s="23" t="s">
        <v>383</v>
      </c>
      <c r="O54" s="23" t="s">
        <v>383</v>
      </c>
      <c r="P54" s="23" t="s">
        <v>383</v>
      </c>
      <c r="Q54" s="23" t="s">
        <v>383</v>
      </c>
      <c r="R54" s="30" t="s">
        <v>384</v>
      </c>
      <c r="S54" s="27"/>
      <c r="T54" s="27"/>
      <c r="U54" s="27"/>
      <c r="V54" s="27"/>
      <c r="W54" s="27"/>
      <c r="X54" s="27"/>
      <c r="Y54" s="27"/>
      <c r="Z54" s="30" t="s">
        <v>384</v>
      </c>
      <c r="AA54" s="31"/>
      <c r="AB54" s="31"/>
      <c r="AC54" s="31"/>
      <c r="AD54" s="31"/>
      <c r="AE54" s="31"/>
      <c r="AF54" s="31"/>
      <c r="AG54" s="31"/>
      <c r="AH54" s="34" t="s">
        <v>143</v>
      </c>
      <c r="AI54" s="51" t="s">
        <v>141</v>
      </c>
      <c r="AJ54" s="51" t="s">
        <v>147</v>
      </c>
      <c r="AK54" s="51" t="s">
        <v>148</v>
      </c>
      <c r="AL54" s="51" t="s">
        <v>148</v>
      </c>
      <c r="AM54" s="51" t="s">
        <v>148</v>
      </c>
      <c r="AN54" s="51" t="s">
        <v>147</v>
      </c>
      <c r="AO54" s="51" t="s">
        <v>147</v>
      </c>
    </row>
    <row r="55" spans="1:41" ht="29.1" customHeight="1" outlineLevel="1">
      <c r="A55" s="5" t="s">
        <v>19</v>
      </c>
      <c r="C55" s="10" t="s">
        <v>142</v>
      </c>
      <c r="D55" s="10" t="s">
        <v>143</v>
      </c>
      <c r="E55" s="12" t="s">
        <v>141</v>
      </c>
      <c r="F55" s="12"/>
      <c r="G55" s="15" t="s">
        <v>382</v>
      </c>
      <c r="H55" s="422" t="s">
        <v>382</v>
      </c>
      <c r="I55" s="19"/>
      <c r="J55" s="22" t="s">
        <v>145</v>
      </c>
      <c r="K55" s="23" t="s">
        <v>383</v>
      </c>
      <c r="L55" s="23" t="s">
        <v>383</v>
      </c>
      <c r="M55" s="23" t="s">
        <v>383</v>
      </c>
      <c r="N55" s="23" t="s">
        <v>383</v>
      </c>
      <c r="O55" s="23" t="s">
        <v>383</v>
      </c>
      <c r="P55" s="23" t="s">
        <v>383</v>
      </c>
      <c r="Q55" s="23" t="s">
        <v>383</v>
      </c>
      <c r="R55" s="30" t="s">
        <v>384</v>
      </c>
      <c r="S55" s="27"/>
      <c r="T55" s="27"/>
      <c r="U55" s="27"/>
      <c r="V55" s="27"/>
      <c r="W55" s="27"/>
      <c r="X55" s="27"/>
      <c r="Y55" s="27"/>
      <c r="Z55" s="30" t="s">
        <v>384</v>
      </c>
      <c r="AA55" s="31"/>
      <c r="AB55" s="31"/>
      <c r="AC55" s="31"/>
      <c r="AD55" s="31"/>
      <c r="AE55" s="31"/>
      <c r="AF55" s="31"/>
      <c r="AG55" s="31"/>
      <c r="AH55" s="34" t="s">
        <v>143</v>
      </c>
      <c r="AI55" s="51" t="s">
        <v>141</v>
      </c>
      <c r="AJ55" s="51" t="s">
        <v>147</v>
      </c>
      <c r="AK55" s="51" t="s">
        <v>148</v>
      </c>
      <c r="AL55" s="51" t="s">
        <v>148</v>
      </c>
      <c r="AM55" s="51" t="s">
        <v>148</v>
      </c>
      <c r="AN55" s="51" t="s">
        <v>147</v>
      </c>
      <c r="AO55" s="51" t="s">
        <v>147</v>
      </c>
    </row>
    <row r="56" spans="1:41" ht="29.1" customHeight="1" outlineLevel="1">
      <c r="A56" s="5" t="s">
        <v>3</v>
      </c>
      <c r="C56" s="10" t="s">
        <v>142</v>
      </c>
      <c r="D56" s="10" t="s">
        <v>143</v>
      </c>
      <c r="E56" s="12" t="s">
        <v>141</v>
      </c>
      <c r="F56" s="12"/>
      <c r="G56" s="15" t="s">
        <v>382</v>
      </c>
      <c r="H56" s="422" t="s">
        <v>382</v>
      </c>
      <c r="I56" s="19"/>
      <c r="J56" s="22" t="s">
        <v>145</v>
      </c>
      <c r="K56" s="23" t="s">
        <v>383</v>
      </c>
      <c r="L56" s="23" t="s">
        <v>383</v>
      </c>
      <c r="M56" s="23" t="s">
        <v>383</v>
      </c>
      <c r="N56" s="23" t="s">
        <v>383</v>
      </c>
      <c r="O56" s="23" t="s">
        <v>383</v>
      </c>
      <c r="P56" s="23" t="s">
        <v>383</v>
      </c>
      <c r="Q56" s="23" t="s">
        <v>383</v>
      </c>
      <c r="R56" s="30" t="s">
        <v>384</v>
      </c>
      <c r="S56" s="27"/>
      <c r="T56" s="27"/>
      <c r="U56" s="27"/>
      <c r="V56" s="27"/>
      <c r="W56" s="27"/>
      <c r="X56" s="27"/>
      <c r="Y56" s="27"/>
      <c r="Z56" s="30" t="s">
        <v>384</v>
      </c>
      <c r="AA56" s="31"/>
      <c r="AB56" s="31"/>
      <c r="AC56" s="31"/>
      <c r="AD56" s="31"/>
      <c r="AE56" s="31"/>
      <c r="AF56" s="31"/>
      <c r="AG56" s="31"/>
      <c r="AH56" s="34" t="s">
        <v>143</v>
      </c>
      <c r="AI56" s="51" t="s">
        <v>141</v>
      </c>
      <c r="AJ56" s="51" t="s">
        <v>147</v>
      </c>
      <c r="AK56" s="51" t="s">
        <v>148</v>
      </c>
      <c r="AL56" s="51" t="s">
        <v>148</v>
      </c>
      <c r="AM56" s="51" t="s">
        <v>148</v>
      </c>
      <c r="AN56" s="51" t="s">
        <v>147</v>
      </c>
      <c r="AO56" s="51" t="s">
        <v>147</v>
      </c>
    </row>
    <row r="57" spans="1:41" ht="29.1" customHeight="1" outlineLevel="1">
      <c r="A57" s="5" t="s">
        <v>20</v>
      </c>
      <c r="C57" s="10" t="s">
        <v>142</v>
      </c>
      <c r="D57" s="10" t="s">
        <v>143</v>
      </c>
      <c r="E57" s="12" t="s">
        <v>141</v>
      </c>
      <c r="F57" s="12"/>
      <c r="G57" s="15" t="s">
        <v>382</v>
      </c>
      <c r="H57" s="422" t="s">
        <v>382</v>
      </c>
      <c r="I57" s="19"/>
      <c r="J57" s="22" t="s">
        <v>145</v>
      </c>
      <c r="K57" s="23" t="s">
        <v>383</v>
      </c>
      <c r="L57" s="23" t="s">
        <v>383</v>
      </c>
      <c r="M57" s="23" t="s">
        <v>383</v>
      </c>
      <c r="N57" s="23" t="s">
        <v>383</v>
      </c>
      <c r="O57" s="23" t="s">
        <v>383</v>
      </c>
      <c r="P57" s="23" t="s">
        <v>383</v>
      </c>
      <c r="Q57" s="23" t="s">
        <v>383</v>
      </c>
      <c r="R57" s="30" t="s">
        <v>384</v>
      </c>
      <c r="S57" s="27"/>
      <c r="T57" s="27"/>
      <c r="U57" s="27"/>
      <c r="V57" s="27"/>
      <c r="W57" s="27"/>
      <c r="X57" s="27"/>
      <c r="Y57" s="27"/>
      <c r="Z57" s="30" t="s">
        <v>384</v>
      </c>
      <c r="AA57" s="31"/>
      <c r="AB57" s="31"/>
      <c r="AC57" s="31"/>
      <c r="AD57" s="31"/>
      <c r="AE57" s="31"/>
      <c r="AF57" s="31"/>
      <c r="AG57" s="31"/>
      <c r="AH57" s="34" t="s">
        <v>143</v>
      </c>
      <c r="AI57" s="51" t="s">
        <v>141</v>
      </c>
      <c r="AJ57" s="51" t="s">
        <v>147</v>
      </c>
      <c r="AK57" s="51" t="s">
        <v>148</v>
      </c>
      <c r="AL57" s="51" t="s">
        <v>148</v>
      </c>
      <c r="AM57" s="51" t="s">
        <v>148</v>
      </c>
      <c r="AN57" s="51" t="s">
        <v>147</v>
      </c>
      <c r="AO57" s="51" t="s">
        <v>147</v>
      </c>
    </row>
    <row r="58" spans="1:41" ht="29.1" customHeight="1" outlineLevel="1">
      <c r="A58" s="5" t="s">
        <v>13</v>
      </c>
      <c r="C58" s="10" t="s">
        <v>142</v>
      </c>
      <c r="D58" s="10" t="s">
        <v>143</v>
      </c>
      <c r="E58" s="12" t="s">
        <v>141</v>
      </c>
      <c r="F58" s="12"/>
      <c r="G58" s="15" t="s">
        <v>382</v>
      </c>
      <c r="H58" s="422" t="s">
        <v>382</v>
      </c>
      <c r="I58" s="19"/>
      <c r="J58" s="22" t="s">
        <v>145</v>
      </c>
      <c r="K58" s="23" t="s">
        <v>383</v>
      </c>
      <c r="L58" s="23" t="s">
        <v>383</v>
      </c>
      <c r="M58" s="23" t="s">
        <v>383</v>
      </c>
      <c r="N58" s="23" t="s">
        <v>383</v>
      </c>
      <c r="O58" s="23" t="s">
        <v>383</v>
      </c>
      <c r="P58" s="23" t="s">
        <v>383</v>
      </c>
      <c r="Q58" s="23" t="s">
        <v>383</v>
      </c>
      <c r="R58" s="30" t="s">
        <v>384</v>
      </c>
      <c r="S58" s="27"/>
      <c r="T58" s="27"/>
      <c r="U58" s="27"/>
      <c r="V58" s="27"/>
      <c r="W58" s="27"/>
      <c r="X58" s="27"/>
      <c r="Y58" s="27"/>
      <c r="Z58" s="30" t="s">
        <v>384</v>
      </c>
      <c r="AA58" s="31"/>
      <c r="AB58" s="31"/>
      <c r="AC58" s="31"/>
      <c r="AD58" s="31"/>
      <c r="AE58" s="31"/>
      <c r="AF58" s="31"/>
      <c r="AG58" s="31"/>
      <c r="AH58" s="34" t="s">
        <v>143</v>
      </c>
      <c r="AI58" s="51" t="s">
        <v>141</v>
      </c>
      <c r="AJ58" s="51" t="s">
        <v>147</v>
      </c>
      <c r="AK58" s="51" t="s">
        <v>148</v>
      </c>
      <c r="AL58" s="51" t="s">
        <v>148</v>
      </c>
      <c r="AM58" s="51" t="s">
        <v>148</v>
      </c>
      <c r="AN58" s="51" t="s">
        <v>147</v>
      </c>
      <c r="AO58" s="51" t="s">
        <v>147</v>
      </c>
    </row>
    <row r="59" spans="1:41" ht="29.1" customHeight="1" outlineLevel="1">
      <c r="A59" s="5" t="s">
        <v>4</v>
      </c>
      <c r="C59" s="10" t="s">
        <v>142</v>
      </c>
      <c r="D59" s="10" t="s">
        <v>143</v>
      </c>
      <c r="E59" s="12" t="s">
        <v>141</v>
      </c>
      <c r="F59" s="12"/>
      <c r="G59" s="15" t="s">
        <v>382</v>
      </c>
      <c r="H59" s="422" t="s">
        <v>382</v>
      </c>
      <c r="I59" s="19"/>
      <c r="J59" s="22" t="s">
        <v>145</v>
      </c>
      <c r="K59" s="23" t="s">
        <v>383</v>
      </c>
      <c r="L59" s="23" t="s">
        <v>383</v>
      </c>
      <c r="M59" s="23" t="s">
        <v>383</v>
      </c>
      <c r="N59" s="23" t="s">
        <v>383</v>
      </c>
      <c r="O59" s="23" t="s">
        <v>383</v>
      </c>
      <c r="P59" s="23" t="s">
        <v>383</v>
      </c>
      <c r="Q59" s="23" t="s">
        <v>383</v>
      </c>
      <c r="R59" s="30" t="s">
        <v>384</v>
      </c>
      <c r="S59" s="27"/>
      <c r="T59" s="27"/>
      <c r="U59" s="27"/>
      <c r="V59" s="27"/>
      <c r="W59" s="27"/>
      <c r="X59" s="27"/>
      <c r="Y59" s="27"/>
      <c r="Z59" s="30" t="s">
        <v>384</v>
      </c>
      <c r="AA59" s="31"/>
      <c r="AB59" s="31"/>
      <c r="AC59" s="31"/>
      <c r="AD59" s="31"/>
      <c r="AE59" s="31"/>
      <c r="AF59" s="31"/>
      <c r="AG59" s="31"/>
      <c r="AH59" s="34" t="s">
        <v>143</v>
      </c>
      <c r="AI59" s="51" t="s">
        <v>141</v>
      </c>
      <c r="AJ59" s="51" t="s">
        <v>147</v>
      </c>
      <c r="AK59" s="51" t="s">
        <v>148</v>
      </c>
      <c r="AL59" s="51" t="s">
        <v>148</v>
      </c>
      <c r="AM59" s="51" t="s">
        <v>148</v>
      </c>
      <c r="AN59" s="51" t="s">
        <v>147</v>
      </c>
      <c r="AO59" s="51" t="s">
        <v>147</v>
      </c>
    </row>
    <row r="60" spans="1:41" ht="29.1" customHeight="1" outlineLevel="1">
      <c r="A60" s="6" t="s">
        <v>0</v>
      </c>
      <c r="C60" s="10" t="s">
        <v>142</v>
      </c>
      <c r="D60" s="10" t="s">
        <v>143</v>
      </c>
      <c r="E60" s="12" t="s">
        <v>141</v>
      </c>
      <c r="F60" s="12"/>
      <c r="G60" s="15" t="s">
        <v>382</v>
      </c>
      <c r="H60" s="422" t="s">
        <v>382</v>
      </c>
      <c r="I60" s="19"/>
      <c r="J60" s="22" t="s">
        <v>145</v>
      </c>
      <c r="K60" s="23" t="s">
        <v>383</v>
      </c>
      <c r="L60" s="23" t="s">
        <v>383</v>
      </c>
      <c r="M60" s="23" t="s">
        <v>383</v>
      </c>
      <c r="N60" s="23" t="s">
        <v>383</v>
      </c>
      <c r="O60" s="23" t="s">
        <v>383</v>
      </c>
      <c r="P60" s="23" t="s">
        <v>383</v>
      </c>
      <c r="Q60" s="23" t="s">
        <v>383</v>
      </c>
      <c r="R60" s="30" t="s">
        <v>384</v>
      </c>
      <c r="S60" s="27"/>
      <c r="T60" s="27"/>
      <c r="U60" s="27"/>
      <c r="V60" s="27"/>
      <c r="W60" s="27"/>
      <c r="X60" s="27"/>
      <c r="Y60" s="27"/>
      <c r="Z60" s="30" t="s">
        <v>384</v>
      </c>
      <c r="AA60" s="31"/>
      <c r="AB60" s="31"/>
      <c r="AC60" s="31"/>
      <c r="AD60" s="31"/>
      <c r="AE60" s="31"/>
      <c r="AF60" s="31"/>
      <c r="AG60" s="31"/>
      <c r="AH60" s="34" t="s">
        <v>143</v>
      </c>
      <c r="AI60" s="51" t="s">
        <v>141</v>
      </c>
      <c r="AJ60" s="51" t="s">
        <v>147</v>
      </c>
      <c r="AK60" s="51" t="s">
        <v>148</v>
      </c>
      <c r="AL60" s="51" t="s">
        <v>148</v>
      </c>
      <c r="AM60" s="51" t="s">
        <v>148</v>
      </c>
      <c r="AN60" s="51" t="s">
        <v>147</v>
      </c>
      <c r="AO60" s="51" t="s">
        <v>147</v>
      </c>
    </row>
    <row r="61" spans="1:41" ht="29.1" customHeight="1" outlineLevel="1">
      <c r="A61" s="5" t="s">
        <v>15</v>
      </c>
      <c r="C61" s="10" t="s">
        <v>142</v>
      </c>
      <c r="D61" s="10" t="s">
        <v>143</v>
      </c>
      <c r="E61" s="12" t="s">
        <v>141</v>
      </c>
      <c r="F61" s="12"/>
      <c r="G61" s="15" t="s">
        <v>382</v>
      </c>
      <c r="H61" s="422" t="s">
        <v>382</v>
      </c>
      <c r="I61" s="19"/>
      <c r="J61" s="22" t="s">
        <v>145</v>
      </c>
      <c r="K61" s="23" t="s">
        <v>383</v>
      </c>
      <c r="L61" s="23" t="s">
        <v>383</v>
      </c>
      <c r="M61" s="23" t="s">
        <v>383</v>
      </c>
      <c r="N61" s="23" t="s">
        <v>383</v>
      </c>
      <c r="O61" s="23" t="s">
        <v>383</v>
      </c>
      <c r="P61" s="23" t="s">
        <v>383</v>
      </c>
      <c r="Q61" s="23" t="s">
        <v>383</v>
      </c>
      <c r="R61" s="30" t="s">
        <v>384</v>
      </c>
      <c r="S61" s="27"/>
      <c r="T61" s="27"/>
      <c r="U61" s="27"/>
      <c r="V61" s="27"/>
      <c r="W61" s="27"/>
      <c r="X61" s="27"/>
      <c r="Y61" s="27"/>
      <c r="Z61" s="30" t="s">
        <v>384</v>
      </c>
      <c r="AA61" s="31"/>
      <c r="AB61" s="31"/>
      <c r="AC61" s="31"/>
      <c r="AD61" s="31"/>
      <c r="AE61" s="31"/>
      <c r="AF61" s="31"/>
      <c r="AG61" s="31"/>
      <c r="AH61" s="34" t="s">
        <v>143</v>
      </c>
      <c r="AI61" s="51" t="s">
        <v>141</v>
      </c>
      <c r="AJ61" s="51" t="s">
        <v>147</v>
      </c>
      <c r="AK61" s="51" t="s">
        <v>148</v>
      </c>
      <c r="AL61" s="51" t="s">
        <v>148</v>
      </c>
      <c r="AM61" s="51" t="s">
        <v>148</v>
      </c>
      <c r="AN61" s="51" t="s">
        <v>147</v>
      </c>
      <c r="AO61" s="51" t="s">
        <v>147</v>
      </c>
    </row>
    <row r="62" spans="1:41" ht="29.1" customHeight="1" outlineLevel="1">
      <c r="A62" s="5" t="s">
        <v>21</v>
      </c>
      <c r="C62" s="10" t="s">
        <v>142</v>
      </c>
      <c r="D62" s="10" t="s">
        <v>143</v>
      </c>
      <c r="E62" s="12" t="s">
        <v>141</v>
      </c>
      <c r="F62" s="12"/>
      <c r="G62" s="15" t="s">
        <v>382</v>
      </c>
      <c r="H62" s="422" t="s">
        <v>382</v>
      </c>
      <c r="I62" s="19"/>
      <c r="J62" s="22" t="s">
        <v>145</v>
      </c>
      <c r="K62" s="23" t="s">
        <v>383</v>
      </c>
      <c r="L62" s="23" t="s">
        <v>383</v>
      </c>
      <c r="M62" s="23" t="s">
        <v>383</v>
      </c>
      <c r="N62" s="23" t="s">
        <v>383</v>
      </c>
      <c r="O62" s="23" t="s">
        <v>383</v>
      </c>
      <c r="P62" s="23" t="s">
        <v>383</v>
      </c>
      <c r="Q62" s="23" t="s">
        <v>383</v>
      </c>
      <c r="R62" s="30" t="s">
        <v>384</v>
      </c>
      <c r="S62" s="27"/>
      <c r="T62" s="27"/>
      <c r="U62" s="27"/>
      <c r="V62" s="27"/>
      <c r="W62" s="27"/>
      <c r="X62" s="27"/>
      <c r="Y62" s="27"/>
      <c r="Z62" s="30" t="s">
        <v>384</v>
      </c>
      <c r="AA62" s="31"/>
      <c r="AB62" s="31"/>
      <c r="AC62" s="31"/>
      <c r="AD62" s="31"/>
      <c r="AE62" s="31"/>
      <c r="AF62" s="31"/>
      <c r="AG62" s="31"/>
      <c r="AH62" s="34" t="s">
        <v>143</v>
      </c>
      <c r="AI62" s="51" t="s">
        <v>141</v>
      </c>
      <c r="AJ62" s="51" t="s">
        <v>147</v>
      </c>
      <c r="AK62" s="51" t="s">
        <v>148</v>
      </c>
      <c r="AL62" s="51" t="s">
        <v>148</v>
      </c>
      <c r="AM62" s="51" t="s">
        <v>148</v>
      </c>
      <c r="AN62" s="51" t="s">
        <v>147</v>
      </c>
      <c r="AO62" s="51" t="s">
        <v>147</v>
      </c>
    </row>
    <row r="63" spans="1:41" ht="29.1" customHeight="1" outlineLevel="1">
      <c r="A63" s="5" t="s">
        <v>10</v>
      </c>
      <c r="C63" s="10" t="s">
        <v>142</v>
      </c>
      <c r="D63" s="10" t="s">
        <v>143</v>
      </c>
      <c r="E63" s="12" t="s">
        <v>141</v>
      </c>
      <c r="F63" s="12"/>
      <c r="G63" s="15" t="s">
        <v>382</v>
      </c>
      <c r="H63" s="422" t="s">
        <v>382</v>
      </c>
      <c r="I63" s="19"/>
      <c r="J63" s="22" t="s">
        <v>145</v>
      </c>
      <c r="K63" s="23" t="s">
        <v>383</v>
      </c>
      <c r="L63" s="23" t="s">
        <v>383</v>
      </c>
      <c r="M63" s="23" t="s">
        <v>383</v>
      </c>
      <c r="N63" s="23" t="s">
        <v>383</v>
      </c>
      <c r="O63" s="23" t="s">
        <v>383</v>
      </c>
      <c r="P63" s="23" t="s">
        <v>383</v>
      </c>
      <c r="Q63" s="23" t="s">
        <v>383</v>
      </c>
      <c r="R63" s="30" t="s">
        <v>384</v>
      </c>
      <c r="S63" s="27"/>
      <c r="T63" s="27"/>
      <c r="U63" s="27"/>
      <c r="V63" s="27"/>
      <c r="W63" s="27"/>
      <c r="X63" s="27"/>
      <c r="Y63" s="27"/>
      <c r="Z63" s="30" t="s">
        <v>384</v>
      </c>
      <c r="AA63" s="31"/>
      <c r="AB63" s="31"/>
      <c r="AC63" s="31"/>
      <c r="AD63" s="31"/>
      <c r="AE63" s="31"/>
      <c r="AF63" s="31"/>
      <c r="AG63" s="31"/>
      <c r="AH63" s="34" t="s">
        <v>143</v>
      </c>
      <c r="AI63" s="51" t="s">
        <v>141</v>
      </c>
      <c r="AJ63" s="51" t="s">
        <v>147</v>
      </c>
      <c r="AK63" s="51" t="s">
        <v>148</v>
      </c>
      <c r="AL63" s="51" t="s">
        <v>148</v>
      </c>
      <c r="AM63" s="51" t="s">
        <v>148</v>
      </c>
      <c r="AN63" s="51" t="s">
        <v>147</v>
      </c>
      <c r="AO63" s="51" t="s">
        <v>147</v>
      </c>
    </row>
    <row r="64" spans="1:41" ht="29.1" customHeight="1" outlineLevel="1">
      <c r="A64" s="5" t="s">
        <v>2</v>
      </c>
      <c r="C64" s="10" t="s">
        <v>142</v>
      </c>
      <c r="D64" s="10" t="s">
        <v>143</v>
      </c>
      <c r="E64" s="12" t="s">
        <v>141</v>
      </c>
      <c r="F64" s="12"/>
      <c r="G64" s="15" t="s">
        <v>382</v>
      </c>
      <c r="H64" s="422" t="s">
        <v>382</v>
      </c>
      <c r="I64" s="19"/>
      <c r="J64" s="22" t="s">
        <v>145</v>
      </c>
      <c r="K64" s="23" t="s">
        <v>383</v>
      </c>
      <c r="L64" s="23" t="s">
        <v>383</v>
      </c>
      <c r="M64" s="23" t="s">
        <v>383</v>
      </c>
      <c r="N64" s="23" t="s">
        <v>383</v>
      </c>
      <c r="O64" s="23" t="s">
        <v>383</v>
      </c>
      <c r="P64" s="23" t="s">
        <v>383</v>
      </c>
      <c r="Q64" s="23" t="s">
        <v>383</v>
      </c>
      <c r="R64" s="30" t="s">
        <v>384</v>
      </c>
      <c r="S64" s="27"/>
      <c r="T64" s="27"/>
      <c r="U64" s="27"/>
      <c r="V64" s="27"/>
      <c r="W64" s="27"/>
      <c r="X64" s="27"/>
      <c r="Y64" s="27"/>
      <c r="Z64" s="30" t="s">
        <v>384</v>
      </c>
      <c r="AA64" s="31"/>
      <c r="AB64" s="31"/>
      <c r="AC64" s="31"/>
      <c r="AD64" s="31"/>
      <c r="AE64" s="31"/>
      <c r="AF64" s="31"/>
      <c r="AG64" s="31"/>
      <c r="AH64" s="34" t="s">
        <v>143</v>
      </c>
      <c r="AI64" s="51" t="s">
        <v>141</v>
      </c>
      <c r="AJ64" s="51" t="s">
        <v>147</v>
      </c>
      <c r="AK64" s="51" t="s">
        <v>148</v>
      </c>
      <c r="AL64" s="51" t="s">
        <v>148</v>
      </c>
      <c r="AM64" s="51" t="s">
        <v>148</v>
      </c>
      <c r="AN64" s="51" t="s">
        <v>147</v>
      </c>
      <c r="AO64" s="51" t="s">
        <v>147</v>
      </c>
    </row>
    <row r="65" spans="1:41" ht="29.1" customHeight="1" outlineLevel="1">
      <c r="A65" s="5" t="s">
        <v>23</v>
      </c>
      <c r="C65" s="10" t="s">
        <v>142</v>
      </c>
      <c r="D65" s="10" t="s">
        <v>143</v>
      </c>
      <c r="E65" s="12" t="s">
        <v>141</v>
      </c>
      <c r="F65" s="12"/>
      <c r="G65" s="15" t="s">
        <v>382</v>
      </c>
      <c r="H65" s="422" t="s">
        <v>382</v>
      </c>
      <c r="I65" s="19"/>
      <c r="J65" s="22" t="s">
        <v>145</v>
      </c>
      <c r="K65" s="23" t="s">
        <v>383</v>
      </c>
      <c r="L65" s="23" t="s">
        <v>383</v>
      </c>
      <c r="M65" s="23" t="s">
        <v>383</v>
      </c>
      <c r="N65" s="23" t="s">
        <v>383</v>
      </c>
      <c r="O65" s="23" t="s">
        <v>383</v>
      </c>
      <c r="P65" s="23" t="s">
        <v>383</v>
      </c>
      <c r="Q65" s="23" t="s">
        <v>383</v>
      </c>
      <c r="R65" s="30" t="s">
        <v>384</v>
      </c>
      <c r="S65" s="27"/>
      <c r="T65" s="27"/>
      <c r="U65" s="27"/>
      <c r="V65" s="27"/>
      <c r="W65" s="27"/>
      <c r="X65" s="27"/>
      <c r="Y65" s="27"/>
      <c r="Z65" s="30" t="s">
        <v>384</v>
      </c>
      <c r="AA65" s="31"/>
      <c r="AB65" s="31"/>
      <c r="AC65" s="31"/>
      <c r="AD65" s="31"/>
      <c r="AE65" s="31"/>
      <c r="AF65" s="31"/>
      <c r="AG65" s="31"/>
      <c r="AH65" s="34" t="s">
        <v>143</v>
      </c>
      <c r="AI65" s="51" t="s">
        <v>141</v>
      </c>
      <c r="AJ65" s="51" t="s">
        <v>147</v>
      </c>
      <c r="AK65" s="51" t="s">
        <v>148</v>
      </c>
      <c r="AL65" s="51" t="s">
        <v>148</v>
      </c>
      <c r="AM65" s="51" t="s">
        <v>148</v>
      </c>
      <c r="AN65" s="51" t="s">
        <v>147</v>
      </c>
      <c r="AO65" s="51" t="s">
        <v>147</v>
      </c>
    </row>
    <row r="66" spans="1:41" ht="29.1" customHeight="1" outlineLevel="1">
      <c r="A66" s="5" t="s">
        <v>17</v>
      </c>
      <c r="C66" s="10" t="s">
        <v>142</v>
      </c>
      <c r="D66" s="10" t="s">
        <v>143</v>
      </c>
      <c r="E66" s="12" t="s">
        <v>141</v>
      </c>
      <c r="F66" s="12"/>
      <c r="G66" s="15" t="s">
        <v>382</v>
      </c>
      <c r="H66" s="422" t="s">
        <v>382</v>
      </c>
      <c r="I66" s="19"/>
      <c r="J66" s="22" t="s">
        <v>145</v>
      </c>
      <c r="K66" s="23" t="s">
        <v>383</v>
      </c>
      <c r="L66" s="23" t="s">
        <v>383</v>
      </c>
      <c r="M66" s="23" t="s">
        <v>383</v>
      </c>
      <c r="N66" s="23" t="s">
        <v>383</v>
      </c>
      <c r="O66" s="23" t="s">
        <v>383</v>
      </c>
      <c r="P66" s="23" t="s">
        <v>383</v>
      </c>
      <c r="Q66" s="23" t="s">
        <v>383</v>
      </c>
      <c r="R66" s="30" t="s">
        <v>384</v>
      </c>
      <c r="S66" s="27"/>
      <c r="T66" s="27"/>
      <c r="U66" s="27"/>
      <c r="V66" s="27"/>
      <c r="W66" s="27"/>
      <c r="X66" s="27"/>
      <c r="Y66" s="27"/>
      <c r="Z66" s="30" t="s">
        <v>384</v>
      </c>
      <c r="AA66" s="31"/>
      <c r="AB66" s="31"/>
      <c r="AC66" s="31"/>
      <c r="AD66" s="31"/>
      <c r="AE66" s="31"/>
      <c r="AF66" s="31"/>
      <c r="AG66" s="31"/>
      <c r="AH66" s="34" t="s">
        <v>143</v>
      </c>
      <c r="AI66" s="51" t="s">
        <v>141</v>
      </c>
      <c r="AJ66" s="51" t="s">
        <v>147</v>
      </c>
      <c r="AK66" s="51" t="s">
        <v>148</v>
      </c>
      <c r="AL66" s="51" t="s">
        <v>148</v>
      </c>
      <c r="AM66" s="51" t="s">
        <v>148</v>
      </c>
      <c r="AN66" s="51" t="s">
        <v>147</v>
      </c>
      <c r="AO66" s="51" t="s">
        <v>147</v>
      </c>
    </row>
    <row r="67" spans="1:41" ht="29.1" customHeight="1" outlineLevel="1">
      <c r="A67" s="5" t="s">
        <v>24</v>
      </c>
      <c r="C67" s="10" t="s">
        <v>142</v>
      </c>
      <c r="D67" s="10" t="s">
        <v>143</v>
      </c>
      <c r="E67" s="12" t="s">
        <v>141</v>
      </c>
      <c r="F67" s="12"/>
      <c r="G67" s="15" t="s">
        <v>382</v>
      </c>
      <c r="H67" s="422" t="s">
        <v>382</v>
      </c>
      <c r="I67" s="19"/>
      <c r="J67" s="22" t="s">
        <v>145</v>
      </c>
      <c r="K67" s="23" t="s">
        <v>383</v>
      </c>
      <c r="L67" s="23" t="s">
        <v>383</v>
      </c>
      <c r="M67" s="23" t="s">
        <v>383</v>
      </c>
      <c r="N67" s="23" t="s">
        <v>383</v>
      </c>
      <c r="O67" s="23" t="s">
        <v>383</v>
      </c>
      <c r="P67" s="23" t="s">
        <v>383</v>
      </c>
      <c r="Q67" s="23" t="s">
        <v>383</v>
      </c>
      <c r="R67" s="30" t="s">
        <v>384</v>
      </c>
      <c r="S67" s="27"/>
      <c r="T67" s="27"/>
      <c r="U67" s="27"/>
      <c r="V67" s="27"/>
      <c r="W67" s="27"/>
      <c r="X67" s="27"/>
      <c r="Y67" s="27"/>
      <c r="Z67" s="30" t="s">
        <v>384</v>
      </c>
      <c r="AA67" s="31"/>
      <c r="AB67" s="31"/>
      <c r="AC67" s="31"/>
      <c r="AD67" s="31"/>
      <c r="AE67" s="31"/>
      <c r="AF67" s="31"/>
      <c r="AG67" s="31"/>
      <c r="AH67" s="34" t="s">
        <v>143</v>
      </c>
      <c r="AI67" s="51" t="s">
        <v>141</v>
      </c>
      <c r="AJ67" s="51" t="s">
        <v>147</v>
      </c>
      <c r="AK67" s="51" t="s">
        <v>148</v>
      </c>
      <c r="AL67" s="51" t="s">
        <v>148</v>
      </c>
      <c r="AM67" s="51" t="s">
        <v>148</v>
      </c>
      <c r="AN67" s="51" t="s">
        <v>147</v>
      </c>
      <c r="AO67" s="51" t="s">
        <v>147</v>
      </c>
    </row>
    <row r="68" spans="1:41" ht="29.1" customHeight="1" outlineLevel="1">
      <c r="A68" s="5" t="s">
        <v>27</v>
      </c>
      <c r="C68" s="10" t="s">
        <v>142</v>
      </c>
      <c r="D68" s="10" t="s">
        <v>143</v>
      </c>
      <c r="E68" s="12" t="s">
        <v>141</v>
      </c>
      <c r="F68" s="12"/>
      <c r="G68" s="15" t="s">
        <v>382</v>
      </c>
      <c r="H68" s="422" t="s">
        <v>382</v>
      </c>
      <c r="I68" s="19"/>
      <c r="J68" s="22" t="s">
        <v>145</v>
      </c>
      <c r="K68" s="23" t="s">
        <v>383</v>
      </c>
      <c r="L68" s="23" t="s">
        <v>383</v>
      </c>
      <c r="M68" s="23" t="s">
        <v>383</v>
      </c>
      <c r="N68" s="23" t="s">
        <v>383</v>
      </c>
      <c r="O68" s="23" t="s">
        <v>383</v>
      </c>
      <c r="P68" s="23" t="s">
        <v>383</v>
      </c>
      <c r="Q68" s="23" t="s">
        <v>383</v>
      </c>
      <c r="R68" s="30" t="s">
        <v>384</v>
      </c>
      <c r="S68" s="27"/>
      <c r="T68" s="27"/>
      <c r="U68" s="27"/>
      <c r="V68" s="27"/>
      <c r="W68" s="27"/>
      <c r="X68" s="27"/>
      <c r="Y68" s="27"/>
      <c r="Z68" s="30" t="s">
        <v>384</v>
      </c>
      <c r="AA68" s="31"/>
      <c r="AB68" s="31"/>
      <c r="AC68" s="31"/>
      <c r="AD68" s="31"/>
      <c r="AE68" s="31"/>
      <c r="AF68" s="31"/>
      <c r="AG68" s="31"/>
      <c r="AH68" s="34" t="s">
        <v>143</v>
      </c>
      <c r="AI68" s="51" t="s">
        <v>141</v>
      </c>
      <c r="AJ68" s="51" t="s">
        <v>147</v>
      </c>
      <c r="AK68" s="51" t="s">
        <v>148</v>
      </c>
      <c r="AL68" s="51" t="s">
        <v>148</v>
      </c>
      <c r="AM68" s="51" t="s">
        <v>148</v>
      </c>
      <c r="AN68" s="51" t="s">
        <v>147</v>
      </c>
      <c r="AO68" s="51" t="s">
        <v>147</v>
      </c>
    </row>
    <row r="69" spans="1:41" ht="29.1" customHeight="1" outlineLevel="1">
      <c r="A69" s="5" t="s">
        <v>8</v>
      </c>
      <c r="C69" s="10" t="s">
        <v>142</v>
      </c>
      <c r="D69" s="10" t="s">
        <v>143</v>
      </c>
      <c r="E69" s="12" t="s">
        <v>141</v>
      </c>
      <c r="F69" s="12"/>
      <c r="G69" s="15" t="s">
        <v>382</v>
      </c>
      <c r="H69" s="422" t="s">
        <v>382</v>
      </c>
      <c r="I69" s="19"/>
      <c r="J69" s="22" t="s">
        <v>145</v>
      </c>
      <c r="K69" s="23" t="s">
        <v>383</v>
      </c>
      <c r="L69" s="23" t="s">
        <v>383</v>
      </c>
      <c r="M69" s="23" t="s">
        <v>383</v>
      </c>
      <c r="N69" s="23" t="s">
        <v>383</v>
      </c>
      <c r="O69" s="23" t="s">
        <v>383</v>
      </c>
      <c r="P69" s="23" t="s">
        <v>383</v>
      </c>
      <c r="Q69" s="23" t="s">
        <v>383</v>
      </c>
      <c r="R69" s="30" t="s">
        <v>384</v>
      </c>
      <c r="S69" s="27"/>
      <c r="T69" s="27"/>
      <c r="U69" s="27"/>
      <c r="V69" s="27"/>
      <c r="W69" s="27"/>
      <c r="X69" s="27"/>
      <c r="Y69" s="27"/>
      <c r="Z69" s="30" t="s">
        <v>384</v>
      </c>
      <c r="AA69" s="31"/>
      <c r="AB69" s="31"/>
      <c r="AC69" s="31"/>
      <c r="AD69" s="31"/>
      <c r="AE69" s="31"/>
      <c r="AF69" s="31"/>
      <c r="AG69" s="31"/>
      <c r="AH69" s="34" t="s">
        <v>143</v>
      </c>
      <c r="AI69" s="51" t="s">
        <v>141</v>
      </c>
      <c r="AJ69" s="51" t="s">
        <v>147</v>
      </c>
      <c r="AK69" s="51" t="s">
        <v>148</v>
      </c>
      <c r="AL69" s="51" t="s">
        <v>148</v>
      </c>
      <c r="AM69" s="51" t="s">
        <v>148</v>
      </c>
      <c r="AN69" s="51" t="s">
        <v>147</v>
      </c>
      <c r="AO69" s="51" t="s">
        <v>147</v>
      </c>
    </row>
    <row r="70" spans="1:41" ht="29.1" customHeight="1" outlineLevel="1">
      <c r="A70" s="5" t="s">
        <v>11</v>
      </c>
      <c r="C70" s="10" t="s">
        <v>142</v>
      </c>
      <c r="D70" s="10" t="s">
        <v>143</v>
      </c>
      <c r="E70" s="12" t="s">
        <v>141</v>
      </c>
      <c r="F70" s="12"/>
      <c r="G70" s="15" t="s">
        <v>382</v>
      </c>
      <c r="H70" s="422" t="s">
        <v>382</v>
      </c>
      <c r="I70" s="19"/>
      <c r="J70" s="22" t="s">
        <v>145</v>
      </c>
      <c r="K70" s="23" t="s">
        <v>383</v>
      </c>
      <c r="L70" s="23" t="s">
        <v>383</v>
      </c>
      <c r="M70" s="23" t="s">
        <v>383</v>
      </c>
      <c r="N70" s="23" t="s">
        <v>383</v>
      </c>
      <c r="O70" s="23" t="s">
        <v>383</v>
      </c>
      <c r="P70" s="23" t="s">
        <v>383</v>
      </c>
      <c r="Q70" s="23" t="s">
        <v>383</v>
      </c>
      <c r="R70" s="30" t="s">
        <v>384</v>
      </c>
      <c r="S70" s="27"/>
      <c r="T70" s="27"/>
      <c r="U70" s="27"/>
      <c r="V70" s="27"/>
      <c r="W70" s="27"/>
      <c r="X70" s="27"/>
      <c r="Y70" s="27"/>
      <c r="Z70" s="30" t="s">
        <v>384</v>
      </c>
      <c r="AA70" s="31"/>
      <c r="AB70" s="31"/>
      <c r="AC70" s="31"/>
      <c r="AD70" s="31"/>
      <c r="AE70" s="31"/>
      <c r="AF70" s="31"/>
      <c r="AG70" s="31"/>
      <c r="AH70" s="34" t="s">
        <v>143</v>
      </c>
      <c r="AI70" s="51" t="s">
        <v>141</v>
      </c>
      <c r="AJ70" s="51" t="s">
        <v>147</v>
      </c>
      <c r="AK70" s="51" t="s">
        <v>148</v>
      </c>
      <c r="AL70" s="51" t="s">
        <v>148</v>
      </c>
      <c r="AM70" s="51" t="s">
        <v>148</v>
      </c>
      <c r="AN70" s="51" t="s">
        <v>147</v>
      </c>
      <c r="AO70" s="51" t="s">
        <v>147</v>
      </c>
    </row>
    <row r="71" spans="1:41" ht="29.1" customHeight="1" outlineLevel="1">
      <c r="A71" s="5" t="s">
        <v>14</v>
      </c>
      <c r="C71" s="10" t="s">
        <v>142</v>
      </c>
      <c r="D71" s="10" t="s">
        <v>143</v>
      </c>
      <c r="E71" s="12" t="s">
        <v>141</v>
      </c>
      <c r="F71" s="12"/>
      <c r="G71" s="15" t="s">
        <v>382</v>
      </c>
      <c r="H71" s="422" t="s">
        <v>382</v>
      </c>
      <c r="I71" s="19"/>
      <c r="J71" s="22" t="s">
        <v>145</v>
      </c>
      <c r="K71" s="23" t="s">
        <v>383</v>
      </c>
      <c r="L71" s="23" t="s">
        <v>383</v>
      </c>
      <c r="M71" s="23" t="s">
        <v>383</v>
      </c>
      <c r="N71" s="23" t="s">
        <v>383</v>
      </c>
      <c r="O71" s="23" t="s">
        <v>383</v>
      </c>
      <c r="P71" s="23" t="s">
        <v>383</v>
      </c>
      <c r="Q71" s="23" t="s">
        <v>383</v>
      </c>
      <c r="R71" s="30" t="s">
        <v>384</v>
      </c>
      <c r="S71" s="27"/>
      <c r="T71" s="27"/>
      <c r="U71" s="27"/>
      <c r="V71" s="27"/>
      <c r="W71" s="27"/>
      <c r="X71" s="27"/>
      <c r="Y71" s="27"/>
      <c r="Z71" s="30" t="s">
        <v>384</v>
      </c>
      <c r="AA71" s="31"/>
      <c r="AB71" s="31"/>
      <c r="AC71" s="31"/>
      <c r="AD71" s="31"/>
      <c r="AE71" s="31"/>
      <c r="AF71" s="31"/>
      <c r="AG71" s="31"/>
      <c r="AH71" s="34" t="s">
        <v>143</v>
      </c>
      <c r="AI71" s="51" t="s">
        <v>141</v>
      </c>
      <c r="AJ71" s="51" t="s">
        <v>147</v>
      </c>
      <c r="AK71" s="51" t="s">
        <v>148</v>
      </c>
      <c r="AL71" s="51" t="s">
        <v>148</v>
      </c>
      <c r="AM71" s="51" t="s">
        <v>148</v>
      </c>
      <c r="AN71" s="51" t="s">
        <v>147</v>
      </c>
      <c r="AO71" s="51" t="s">
        <v>147</v>
      </c>
    </row>
    <row r="72" spans="1:41" ht="29.1" customHeight="1" outlineLevel="1">
      <c r="A72" s="5" t="s">
        <v>12</v>
      </c>
      <c r="C72" s="10" t="s">
        <v>142</v>
      </c>
      <c r="D72" s="10" t="s">
        <v>143</v>
      </c>
      <c r="E72" s="12" t="s">
        <v>141</v>
      </c>
      <c r="F72" s="12"/>
      <c r="G72" s="15" t="s">
        <v>382</v>
      </c>
      <c r="H72" s="422" t="s">
        <v>382</v>
      </c>
      <c r="I72" s="19"/>
      <c r="J72" s="22" t="s">
        <v>145</v>
      </c>
      <c r="K72" s="23" t="s">
        <v>383</v>
      </c>
      <c r="L72" s="23" t="s">
        <v>383</v>
      </c>
      <c r="M72" s="23" t="s">
        <v>383</v>
      </c>
      <c r="N72" s="23" t="s">
        <v>383</v>
      </c>
      <c r="O72" s="23" t="s">
        <v>383</v>
      </c>
      <c r="P72" s="23" t="s">
        <v>383</v>
      </c>
      <c r="Q72" s="23" t="s">
        <v>383</v>
      </c>
      <c r="R72" s="30" t="s">
        <v>384</v>
      </c>
      <c r="S72" s="27"/>
      <c r="T72" s="27"/>
      <c r="U72" s="27"/>
      <c r="V72" s="27"/>
      <c r="W72" s="27"/>
      <c r="X72" s="27"/>
      <c r="Y72" s="27"/>
      <c r="Z72" s="30" t="s">
        <v>384</v>
      </c>
      <c r="AA72" s="31"/>
      <c r="AB72" s="31"/>
      <c r="AC72" s="31"/>
      <c r="AD72" s="31"/>
      <c r="AE72" s="31"/>
      <c r="AF72" s="31"/>
      <c r="AG72" s="31"/>
      <c r="AH72" s="34" t="s">
        <v>143</v>
      </c>
      <c r="AI72" s="51" t="s">
        <v>141</v>
      </c>
      <c r="AJ72" s="51" t="s">
        <v>147</v>
      </c>
      <c r="AK72" s="51" t="s">
        <v>148</v>
      </c>
      <c r="AL72" s="51" t="s">
        <v>148</v>
      </c>
      <c r="AM72" s="51" t="s">
        <v>148</v>
      </c>
      <c r="AN72" s="51" t="s">
        <v>147</v>
      </c>
      <c r="AO72" s="51" t="s">
        <v>147</v>
      </c>
    </row>
    <row r="73" spans="1:41" ht="29.1" customHeight="1" outlineLevel="1">
      <c r="A73" s="5" t="s">
        <v>25</v>
      </c>
      <c r="C73" s="10" t="s">
        <v>142</v>
      </c>
      <c r="D73" s="10" t="s">
        <v>143</v>
      </c>
      <c r="E73" s="12" t="s">
        <v>141</v>
      </c>
      <c r="F73" s="12"/>
      <c r="G73" s="15" t="s">
        <v>382</v>
      </c>
      <c r="H73" s="422" t="s">
        <v>382</v>
      </c>
      <c r="I73" s="19"/>
      <c r="J73" s="22" t="s">
        <v>145</v>
      </c>
      <c r="K73" s="23" t="s">
        <v>383</v>
      </c>
      <c r="L73" s="23" t="s">
        <v>383</v>
      </c>
      <c r="M73" s="23" t="s">
        <v>383</v>
      </c>
      <c r="N73" s="23" t="s">
        <v>383</v>
      </c>
      <c r="O73" s="23" t="s">
        <v>383</v>
      </c>
      <c r="P73" s="23" t="s">
        <v>383</v>
      </c>
      <c r="Q73" s="23" t="s">
        <v>383</v>
      </c>
      <c r="R73" s="30" t="s">
        <v>384</v>
      </c>
      <c r="S73" s="27"/>
      <c r="T73" s="27"/>
      <c r="U73" s="27"/>
      <c r="V73" s="27"/>
      <c r="W73" s="27"/>
      <c r="X73" s="27"/>
      <c r="Y73" s="27"/>
      <c r="Z73" s="30" t="s">
        <v>384</v>
      </c>
      <c r="AA73" s="31"/>
      <c r="AB73" s="31"/>
      <c r="AC73" s="31"/>
      <c r="AD73" s="31"/>
      <c r="AE73" s="31"/>
      <c r="AF73" s="31"/>
      <c r="AG73" s="31"/>
      <c r="AH73" s="34" t="s">
        <v>143</v>
      </c>
      <c r="AI73" s="51" t="s">
        <v>141</v>
      </c>
      <c r="AJ73" s="51" t="s">
        <v>147</v>
      </c>
      <c r="AK73" s="51" t="s">
        <v>148</v>
      </c>
      <c r="AL73" s="51" t="s">
        <v>148</v>
      </c>
      <c r="AM73" s="51" t="s">
        <v>148</v>
      </c>
      <c r="AN73" s="51" t="s">
        <v>147</v>
      </c>
      <c r="AO73" s="51" t="s">
        <v>147</v>
      </c>
    </row>
    <row r="74" spans="1:41" ht="29.1" customHeight="1" outlineLevel="1">
      <c r="A74" s="5" t="s">
        <v>26</v>
      </c>
      <c r="C74" s="10" t="s">
        <v>142</v>
      </c>
      <c r="D74" s="10" t="s">
        <v>143</v>
      </c>
      <c r="E74" s="12" t="s">
        <v>141</v>
      </c>
      <c r="F74" s="12"/>
      <c r="G74" s="15" t="s">
        <v>382</v>
      </c>
      <c r="H74" s="422" t="s">
        <v>382</v>
      </c>
      <c r="I74" s="19"/>
      <c r="J74" s="22" t="s">
        <v>145</v>
      </c>
      <c r="K74" s="23" t="s">
        <v>383</v>
      </c>
      <c r="L74" s="23" t="s">
        <v>383</v>
      </c>
      <c r="M74" s="23" t="s">
        <v>383</v>
      </c>
      <c r="N74" s="23" t="s">
        <v>383</v>
      </c>
      <c r="O74" s="23" t="s">
        <v>383</v>
      </c>
      <c r="P74" s="23" t="s">
        <v>383</v>
      </c>
      <c r="Q74" s="23" t="s">
        <v>383</v>
      </c>
      <c r="R74" s="30" t="s">
        <v>384</v>
      </c>
      <c r="S74" s="27"/>
      <c r="T74" s="27"/>
      <c r="U74" s="27"/>
      <c r="V74" s="27"/>
      <c r="W74" s="27"/>
      <c r="X74" s="27"/>
      <c r="Y74" s="27"/>
      <c r="Z74" s="30" t="s">
        <v>384</v>
      </c>
      <c r="AA74" s="31"/>
      <c r="AB74" s="31"/>
      <c r="AC74" s="31"/>
      <c r="AD74" s="31"/>
      <c r="AE74" s="31"/>
      <c r="AF74" s="31"/>
      <c r="AG74" s="31"/>
      <c r="AH74" s="34" t="s">
        <v>143</v>
      </c>
      <c r="AI74" s="51" t="s">
        <v>141</v>
      </c>
      <c r="AJ74" s="51" t="s">
        <v>147</v>
      </c>
      <c r="AK74" s="51" t="s">
        <v>148</v>
      </c>
      <c r="AL74" s="51" t="s">
        <v>148</v>
      </c>
      <c r="AM74" s="51" t="s">
        <v>148</v>
      </c>
      <c r="AN74" s="51" t="s">
        <v>147</v>
      </c>
      <c r="AO74" s="51" t="s">
        <v>147</v>
      </c>
    </row>
    <row r="75" spans="1:41" ht="29.1" customHeight="1" outlineLevel="1">
      <c r="A75" s="5" t="s">
        <v>5</v>
      </c>
      <c r="C75" s="10" t="s">
        <v>142</v>
      </c>
      <c r="D75" s="10" t="s">
        <v>143</v>
      </c>
      <c r="E75" s="12" t="s">
        <v>141</v>
      </c>
      <c r="F75" s="12"/>
      <c r="G75" s="15" t="s">
        <v>382</v>
      </c>
      <c r="H75" s="422" t="s">
        <v>382</v>
      </c>
      <c r="I75" s="19"/>
      <c r="J75" s="22" t="s">
        <v>145</v>
      </c>
      <c r="K75" s="23" t="s">
        <v>383</v>
      </c>
      <c r="L75" s="23" t="s">
        <v>383</v>
      </c>
      <c r="M75" s="23" t="s">
        <v>383</v>
      </c>
      <c r="N75" s="23" t="s">
        <v>383</v>
      </c>
      <c r="O75" s="23" t="s">
        <v>383</v>
      </c>
      <c r="P75" s="23" t="s">
        <v>383</v>
      </c>
      <c r="Q75" s="23" t="s">
        <v>383</v>
      </c>
      <c r="R75" s="30" t="s">
        <v>384</v>
      </c>
      <c r="S75" s="27"/>
      <c r="T75" s="27"/>
      <c r="U75" s="27"/>
      <c r="V75" s="27"/>
      <c r="W75" s="27"/>
      <c r="X75" s="27"/>
      <c r="Y75" s="27"/>
      <c r="Z75" s="30" t="s">
        <v>384</v>
      </c>
      <c r="AA75" s="31"/>
      <c r="AB75" s="31"/>
      <c r="AC75" s="31"/>
      <c r="AD75" s="31"/>
      <c r="AE75" s="31"/>
      <c r="AF75" s="31"/>
      <c r="AG75" s="31"/>
      <c r="AH75" s="34" t="s">
        <v>143</v>
      </c>
      <c r="AI75" s="51" t="s">
        <v>141</v>
      </c>
      <c r="AJ75" s="51" t="s">
        <v>147</v>
      </c>
      <c r="AK75" s="51" t="s">
        <v>148</v>
      </c>
      <c r="AL75" s="51" t="s">
        <v>148</v>
      </c>
      <c r="AM75" s="51" t="s">
        <v>148</v>
      </c>
      <c r="AN75" s="51" t="s">
        <v>147</v>
      </c>
      <c r="AO75" s="51" t="s">
        <v>147</v>
      </c>
    </row>
    <row r="76" spans="1:41" ht="29.1" customHeight="1" outlineLevel="1">
      <c r="A76" s="5" t="s">
        <v>7</v>
      </c>
      <c r="C76" s="10" t="s">
        <v>142</v>
      </c>
      <c r="D76" s="10" t="s">
        <v>143</v>
      </c>
      <c r="E76" s="12" t="s">
        <v>141</v>
      </c>
      <c r="F76" s="12"/>
      <c r="G76" s="15" t="s">
        <v>382</v>
      </c>
      <c r="H76" s="422" t="s">
        <v>382</v>
      </c>
      <c r="I76" s="19"/>
      <c r="J76" s="22" t="s">
        <v>145</v>
      </c>
      <c r="K76" s="23" t="s">
        <v>383</v>
      </c>
      <c r="L76" s="23" t="s">
        <v>383</v>
      </c>
      <c r="M76" s="23" t="s">
        <v>383</v>
      </c>
      <c r="N76" s="23" t="s">
        <v>383</v>
      </c>
      <c r="O76" s="23" t="s">
        <v>383</v>
      </c>
      <c r="P76" s="23" t="s">
        <v>383</v>
      </c>
      <c r="Q76" s="23" t="s">
        <v>383</v>
      </c>
      <c r="R76" s="30" t="s">
        <v>384</v>
      </c>
      <c r="S76" s="27"/>
      <c r="T76" s="27"/>
      <c r="U76" s="27"/>
      <c r="V76" s="27"/>
      <c r="W76" s="27"/>
      <c r="X76" s="27"/>
      <c r="Y76" s="27"/>
      <c r="Z76" s="30" t="s">
        <v>384</v>
      </c>
      <c r="AA76" s="31"/>
      <c r="AB76" s="31"/>
      <c r="AC76" s="31"/>
      <c r="AD76" s="31"/>
      <c r="AE76" s="31"/>
      <c r="AF76" s="31"/>
      <c r="AG76" s="31"/>
      <c r="AH76" s="34" t="s">
        <v>143</v>
      </c>
      <c r="AI76" s="51" t="s">
        <v>141</v>
      </c>
      <c r="AJ76" s="51" t="s">
        <v>147</v>
      </c>
      <c r="AK76" s="51" t="s">
        <v>148</v>
      </c>
      <c r="AL76" s="51" t="s">
        <v>148</v>
      </c>
      <c r="AM76" s="51" t="s">
        <v>148</v>
      </c>
      <c r="AN76" s="51" t="s">
        <v>147</v>
      </c>
      <c r="AO76" s="51" t="s">
        <v>147</v>
      </c>
    </row>
    <row r="77" spans="1:41" ht="29.1" customHeight="1" outlineLevel="1">
      <c r="A77" s="5" t="s">
        <v>1</v>
      </c>
      <c r="C77" s="10" t="s">
        <v>142</v>
      </c>
      <c r="D77" s="10" t="s">
        <v>143</v>
      </c>
      <c r="E77" s="12" t="s">
        <v>141</v>
      </c>
      <c r="F77" s="12"/>
      <c r="G77" s="15" t="s">
        <v>382</v>
      </c>
      <c r="H77" s="422" t="s">
        <v>382</v>
      </c>
      <c r="I77" s="19"/>
      <c r="J77" s="22" t="s">
        <v>145</v>
      </c>
      <c r="K77" s="23" t="s">
        <v>383</v>
      </c>
      <c r="L77" s="23" t="s">
        <v>383</v>
      </c>
      <c r="M77" s="23" t="s">
        <v>383</v>
      </c>
      <c r="N77" s="23" t="s">
        <v>383</v>
      </c>
      <c r="O77" s="23" t="s">
        <v>383</v>
      </c>
      <c r="P77" s="23" t="s">
        <v>383</v>
      </c>
      <c r="Q77" s="23" t="s">
        <v>383</v>
      </c>
      <c r="R77" s="30" t="s">
        <v>384</v>
      </c>
      <c r="S77" s="27"/>
      <c r="T77" s="27"/>
      <c r="U77" s="27"/>
      <c r="V77" s="27"/>
      <c r="W77" s="27"/>
      <c r="X77" s="27"/>
      <c r="Y77" s="27"/>
      <c r="Z77" s="30" t="s">
        <v>384</v>
      </c>
      <c r="AA77" s="31"/>
      <c r="AB77" s="31"/>
      <c r="AC77" s="31"/>
      <c r="AD77" s="31"/>
      <c r="AE77" s="31"/>
      <c r="AF77" s="31"/>
      <c r="AG77" s="31"/>
      <c r="AH77" s="34" t="s">
        <v>143</v>
      </c>
      <c r="AI77" s="51" t="s">
        <v>141</v>
      </c>
      <c r="AJ77" s="51" t="s">
        <v>147</v>
      </c>
      <c r="AK77" s="51" t="s">
        <v>148</v>
      </c>
      <c r="AL77" s="51" t="s">
        <v>148</v>
      </c>
      <c r="AM77" s="51" t="s">
        <v>148</v>
      </c>
      <c r="AN77" s="51" t="s">
        <v>147</v>
      </c>
      <c r="AO77" s="51" t="s">
        <v>147</v>
      </c>
    </row>
    <row r="78" spans="1:41" s="53" customFormat="1" ht="29.1" customHeight="1" outlineLevel="1">
      <c r="C78" s="144"/>
      <c r="D78" s="144"/>
      <c r="E78" s="144"/>
      <c r="G78" s="144"/>
      <c r="H78" s="436"/>
      <c r="J78" s="144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4"/>
      <c r="AA78" s="145"/>
      <c r="AB78" s="145"/>
      <c r="AC78" s="145"/>
      <c r="AD78" s="145"/>
      <c r="AE78" s="145"/>
      <c r="AF78" s="145"/>
      <c r="AG78" s="145"/>
      <c r="AH78" s="144"/>
      <c r="AI78" s="146"/>
      <c r="AJ78" s="146"/>
      <c r="AK78" s="146"/>
      <c r="AL78" s="146"/>
      <c r="AM78" s="146"/>
      <c r="AN78" s="146"/>
      <c r="AO78" s="146"/>
    </row>
    <row r="79" spans="1:41" ht="30" customHeight="1" outlineLevel="1">
      <c r="A79" s="36" t="s">
        <v>29</v>
      </c>
      <c r="C79" s="10" t="s">
        <v>142</v>
      </c>
      <c r="D79" s="10" t="s">
        <v>143</v>
      </c>
      <c r="E79" s="12" t="s">
        <v>141</v>
      </c>
      <c r="F79" s="12"/>
      <c r="G79" s="15" t="s">
        <v>382</v>
      </c>
      <c r="H79" s="422" t="s">
        <v>382</v>
      </c>
      <c r="I79" s="19"/>
      <c r="J79" s="22" t="s">
        <v>145</v>
      </c>
      <c r="K79" s="23" t="s">
        <v>383</v>
      </c>
      <c r="L79" s="23" t="s">
        <v>383</v>
      </c>
      <c r="M79" s="23" t="s">
        <v>383</v>
      </c>
      <c r="N79" s="23" t="s">
        <v>383</v>
      </c>
      <c r="O79" s="23" t="s">
        <v>383</v>
      </c>
      <c r="P79" s="23" t="s">
        <v>383</v>
      </c>
      <c r="Q79" s="23" t="s">
        <v>383</v>
      </c>
      <c r="R79" s="30" t="s">
        <v>384</v>
      </c>
      <c r="S79" s="27"/>
      <c r="T79" s="27"/>
      <c r="U79" s="27"/>
      <c r="V79" s="27"/>
      <c r="W79" s="27"/>
      <c r="X79" s="27"/>
      <c r="Y79" s="27"/>
      <c r="Z79" s="30" t="s">
        <v>384</v>
      </c>
      <c r="AA79" s="31"/>
      <c r="AB79" s="31"/>
      <c r="AC79" s="31"/>
      <c r="AD79" s="31"/>
      <c r="AE79" s="31"/>
      <c r="AF79" s="31"/>
      <c r="AG79" s="31"/>
      <c r="AH79" s="34" t="s">
        <v>143</v>
      </c>
      <c r="AI79" s="51" t="s">
        <v>141</v>
      </c>
      <c r="AJ79" s="51" t="s">
        <v>147</v>
      </c>
      <c r="AK79" s="51" t="s">
        <v>148</v>
      </c>
      <c r="AL79" s="51" t="s">
        <v>148</v>
      </c>
      <c r="AM79" s="51" t="s">
        <v>148</v>
      </c>
      <c r="AN79" s="51" t="s">
        <v>147</v>
      </c>
      <c r="AO79" s="51" t="s">
        <v>147</v>
      </c>
    </row>
    <row r="80" spans="1:41" ht="30" customHeight="1" outlineLevel="1">
      <c r="A80" s="36" t="s">
        <v>28</v>
      </c>
      <c r="C80" s="10" t="s">
        <v>142</v>
      </c>
      <c r="D80" s="10" t="s">
        <v>143</v>
      </c>
      <c r="E80" s="12" t="s">
        <v>141</v>
      </c>
      <c r="F80" s="12"/>
      <c r="G80" s="15" t="s">
        <v>382</v>
      </c>
      <c r="H80" s="422" t="s">
        <v>382</v>
      </c>
      <c r="I80" s="19"/>
      <c r="J80" s="22" t="s">
        <v>145</v>
      </c>
      <c r="K80" s="23" t="s">
        <v>383</v>
      </c>
      <c r="L80" s="23" t="s">
        <v>383</v>
      </c>
      <c r="M80" s="23" t="s">
        <v>383</v>
      </c>
      <c r="N80" s="23" t="s">
        <v>383</v>
      </c>
      <c r="O80" s="23" t="s">
        <v>383</v>
      </c>
      <c r="P80" s="23" t="s">
        <v>383</v>
      </c>
      <c r="Q80" s="23" t="s">
        <v>383</v>
      </c>
      <c r="R80" s="30" t="s">
        <v>384</v>
      </c>
      <c r="S80" s="27"/>
      <c r="T80" s="27"/>
      <c r="U80" s="27"/>
      <c r="V80" s="27"/>
      <c r="W80" s="27"/>
      <c r="X80" s="27"/>
      <c r="Y80" s="27"/>
      <c r="Z80" s="30" t="s">
        <v>384</v>
      </c>
      <c r="AA80" s="31"/>
      <c r="AB80" s="31"/>
      <c r="AC80" s="31"/>
      <c r="AD80" s="31"/>
      <c r="AE80" s="31"/>
      <c r="AF80" s="31"/>
      <c r="AG80" s="31"/>
      <c r="AH80" s="34" t="s">
        <v>143</v>
      </c>
      <c r="AI80" s="51" t="s">
        <v>141</v>
      </c>
      <c r="AJ80" s="51" t="s">
        <v>147</v>
      </c>
      <c r="AK80" s="51" t="s">
        <v>148</v>
      </c>
      <c r="AL80" s="51" t="s">
        <v>148</v>
      </c>
      <c r="AM80" s="51" t="s">
        <v>148</v>
      </c>
      <c r="AN80" s="51" t="s">
        <v>147</v>
      </c>
      <c r="AO80" s="51" t="s">
        <v>147</v>
      </c>
    </row>
    <row r="81" spans="1:41" ht="30" customHeight="1" outlineLevel="1">
      <c r="A81" s="36" t="s">
        <v>35</v>
      </c>
      <c r="C81" s="10" t="s">
        <v>142</v>
      </c>
      <c r="D81" s="10" t="s">
        <v>143</v>
      </c>
      <c r="E81" s="12" t="s">
        <v>141</v>
      </c>
      <c r="F81" s="12"/>
      <c r="G81" s="15" t="s">
        <v>382</v>
      </c>
      <c r="H81" s="422" t="s">
        <v>382</v>
      </c>
      <c r="I81" s="19"/>
      <c r="J81" s="22" t="s">
        <v>145</v>
      </c>
      <c r="K81" s="23" t="s">
        <v>383</v>
      </c>
      <c r="L81" s="23" t="s">
        <v>383</v>
      </c>
      <c r="M81" s="23" t="s">
        <v>383</v>
      </c>
      <c r="N81" s="23" t="s">
        <v>383</v>
      </c>
      <c r="O81" s="23" t="s">
        <v>383</v>
      </c>
      <c r="P81" s="23" t="s">
        <v>383</v>
      </c>
      <c r="Q81" s="23" t="s">
        <v>383</v>
      </c>
      <c r="R81" s="30" t="s">
        <v>384</v>
      </c>
      <c r="S81" s="27"/>
      <c r="T81" s="27"/>
      <c r="U81" s="27"/>
      <c r="V81" s="27"/>
      <c r="W81" s="27"/>
      <c r="X81" s="27"/>
      <c r="Y81" s="27"/>
      <c r="Z81" s="30" t="s">
        <v>384</v>
      </c>
      <c r="AA81" s="31"/>
      <c r="AB81" s="31"/>
      <c r="AC81" s="31"/>
      <c r="AD81" s="31"/>
      <c r="AE81" s="31"/>
      <c r="AF81" s="31"/>
      <c r="AG81" s="31"/>
      <c r="AH81" s="34" t="s">
        <v>143</v>
      </c>
      <c r="AI81" s="51" t="s">
        <v>141</v>
      </c>
      <c r="AJ81" s="51" t="s">
        <v>147</v>
      </c>
      <c r="AK81" s="51" t="s">
        <v>148</v>
      </c>
      <c r="AL81" s="51" t="s">
        <v>148</v>
      </c>
      <c r="AM81" s="51" t="s">
        <v>148</v>
      </c>
      <c r="AN81" s="51" t="s">
        <v>147</v>
      </c>
      <c r="AO81" s="51" t="s">
        <v>147</v>
      </c>
    </row>
    <row r="90" spans="1:41">
      <c r="A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  <c r="O90" s="277"/>
      <c r="P90" s="277"/>
      <c r="Q90" s="277"/>
      <c r="R90" s="277"/>
      <c r="S90" s="277"/>
      <c r="T90" s="277"/>
      <c r="U90" s="277"/>
      <c r="V90" s="277"/>
      <c r="W90" s="277"/>
      <c r="X90" s="277"/>
      <c r="Y90" s="277"/>
      <c r="Z90" s="277"/>
      <c r="AA90" s="277"/>
      <c r="AB90" s="277"/>
      <c r="AC90" s="277"/>
      <c r="AD90" s="277"/>
      <c r="AE90" s="277"/>
      <c r="AF90" s="277"/>
      <c r="AG90" s="277"/>
      <c r="AH90" s="277"/>
      <c r="AI90" s="277"/>
      <c r="AJ90" s="277"/>
      <c r="AK90" s="277"/>
      <c r="AL90" s="277"/>
      <c r="AM90" s="277"/>
      <c r="AN90" s="277"/>
      <c r="AO90" s="277"/>
    </row>
  </sheetData>
  <mergeCells count="22">
    <mergeCell ref="AO3:AO5"/>
    <mergeCell ref="C2:AO2"/>
    <mergeCell ref="F3:F5"/>
    <mergeCell ref="G3:G5"/>
    <mergeCell ref="H3:H5"/>
    <mergeCell ref="I3:I5"/>
    <mergeCell ref="J3:J5"/>
    <mergeCell ref="R3:R5"/>
    <mergeCell ref="Z3:Z5"/>
    <mergeCell ref="AH3:AH5"/>
    <mergeCell ref="AI3:AI5"/>
    <mergeCell ref="AJ3:AJ5"/>
    <mergeCell ref="AK3:AK5"/>
    <mergeCell ref="K3:Q4"/>
    <mergeCell ref="S3:Y4"/>
    <mergeCell ref="AA3:AG4"/>
    <mergeCell ref="AL3:AL5"/>
    <mergeCell ref="C3:C5"/>
    <mergeCell ref="AM3:AM5"/>
    <mergeCell ref="AN3:AN5"/>
    <mergeCell ref="D3:D5"/>
    <mergeCell ref="E3:E5"/>
  </mergeCells>
  <pageMargins left="0.75" right="0.75" top="1" bottom="1" header="0.5" footer="0.5"/>
  <pageSetup paperSize="9" orientation="portrait" horizontalDpi="4294967292" verticalDpi="4294967292" r:id="rId1"/>
  <ignoredErrors>
    <ignoredError sqref="H6:H34 H36:H37" twoDigitTextYear="1"/>
  </ignoredErrors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AU81"/>
  <sheetViews>
    <sheetView topLeftCell="D1" zoomScale="55" zoomScaleNormal="55" zoomScalePageLayoutView="85" workbookViewId="0">
      <selection activeCell="V16" sqref="V16"/>
    </sheetView>
  </sheetViews>
  <sheetFormatPr baseColWidth="10" defaultColWidth="10.875" defaultRowHeight="17.25" outlineLevelRow="1" outlineLevelCol="1"/>
  <cols>
    <col min="1" max="1" width="31.875" style="1" customWidth="1"/>
    <col min="2" max="2" width="10.875" style="1"/>
    <col min="3" max="4" width="12.875" style="1" customWidth="1"/>
    <col min="5" max="5" width="13.25" style="1" customWidth="1"/>
    <col min="6" max="6" width="23" style="1" customWidth="1"/>
    <col min="7" max="7" width="13.875" style="1" customWidth="1"/>
    <col min="8" max="8" width="14" style="1" customWidth="1"/>
    <col min="9" max="9" width="16.625" style="1" customWidth="1"/>
    <col min="10" max="10" width="16" style="1" customWidth="1"/>
    <col min="11" max="17" width="12.125" style="1" customWidth="1" outlineLevel="1"/>
    <col min="18" max="18" width="15.875" style="1" customWidth="1"/>
    <col min="19" max="25" width="14.875" style="1" customWidth="1" outlineLevel="1"/>
    <col min="26" max="26" width="16.5" style="1" customWidth="1"/>
    <col min="27" max="33" width="12.875" style="1" customWidth="1" outlineLevel="1"/>
    <col min="34" max="34" width="18" style="1" customWidth="1"/>
    <col min="35" max="37" width="15" style="1" customWidth="1"/>
    <col min="38" max="38" width="16.875" style="1" customWidth="1"/>
    <col min="39" max="41" width="15" style="1" customWidth="1"/>
    <col min="42" max="44" width="10.875" style="1"/>
    <col min="45" max="45" width="31.125" style="1" customWidth="1"/>
    <col min="46" max="46" width="10.875" style="1"/>
    <col min="47" max="47" width="29.625" style="1" bestFit="1" customWidth="1"/>
    <col min="48" max="16384" width="10.875" style="1"/>
  </cols>
  <sheetData>
    <row r="1" spans="1:47" ht="24.95" customHeight="1">
      <c r="A1" s="139" t="s">
        <v>341</v>
      </c>
    </row>
    <row r="2" spans="1:47" ht="45" customHeight="1">
      <c r="C2" s="558" t="s">
        <v>38</v>
      </c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60"/>
    </row>
    <row r="3" spans="1:47" ht="30" customHeight="1">
      <c r="A3" s="3"/>
      <c r="C3" s="515" t="s">
        <v>69</v>
      </c>
      <c r="D3" s="518" t="s">
        <v>51</v>
      </c>
      <c r="E3" s="507" t="s">
        <v>52</v>
      </c>
      <c r="F3" s="507" t="s">
        <v>70</v>
      </c>
      <c r="G3" s="494" t="s">
        <v>50</v>
      </c>
      <c r="H3" s="491" t="s">
        <v>53</v>
      </c>
      <c r="I3" s="524" t="s">
        <v>54</v>
      </c>
      <c r="J3" s="538" t="s">
        <v>399</v>
      </c>
      <c r="K3" s="556" t="s">
        <v>31</v>
      </c>
      <c r="L3" s="534"/>
      <c r="M3" s="534"/>
      <c r="N3" s="534"/>
      <c r="O3" s="534"/>
      <c r="P3" s="534"/>
      <c r="Q3" s="535"/>
      <c r="R3" s="541" t="s">
        <v>400</v>
      </c>
      <c r="S3" s="624" t="s">
        <v>32</v>
      </c>
      <c r="T3" s="625"/>
      <c r="U3" s="625"/>
      <c r="V3" s="625"/>
      <c r="W3" s="625"/>
      <c r="X3" s="625"/>
      <c r="Y3" s="626"/>
      <c r="Z3" s="544" t="s">
        <v>401</v>
      </c>
      <c r="AA3" s="630" t="s">
        <v>33</v>
      </c>
      <c r="AB3" s="631"/>
      <c r="AC3" s="631"/>
      <c r="AD3" s="631"/>
      <c r="AE3" s="631"/>
      <c r="AF3" s="631"/>
      <c r="AG3" s="632"/>
      <c r="AH3" s="547" t="s">
        <v>34</v>
      </c>
      <c r="AI3" s="528" t="s">
        <v>58</v>
      </c>
      <c r="AJ3" s="528" t="s">
        <v>59</v>
      </c>
      <c r="AK3" s="528" t="s">
        <v>48</v>
      </c>
      <c r="AL3" s="528" t="s">
        <v>64</v>
      </c>
      <c r="AM3" s="528" t="s">
        <v>65</v>
      </c>
      <c r="AN3" s="528" t="s">
        <v>338</v>
      </c>
      <c r="AO3" s="528" t="s">
        <v>339</v>
      </c>
      <c r="AS3" s="1" t="s">
        <v>149</v>
      </c>
      <c r="AT3" s="173" t="s">
        <v>264</v>
      </c>
      <c r="AU3" s="174" t="s">
        <v>265</v>
      </c>
    </row>
    <row r="4" spans="1:47" ht="26.1" customHeight="1">
      <c r="A4" s="3"/>
      <c r="C4" s="516"/>
      <c r="D4" s="519"/>
      <c r="E4" s="508"/>
      <c r="F4" s="508"/>
      <c r="G4" s="495"/>
      <c r="H4" s="492"/>
      <c r="I4" s="525"/>
      <c r="J4" s="539"/>
      <c r="K4" s="557"/>
      <c r="L4" s="536"/>
      <c r="M4" s="536"/>
      <c r="N4" s="536"/>
      <c r="O4" s="536"/>
      <c r="P4" s="536"/>
      <c r="Q4" s="537"/>
      <c r="R4" s="542"/>
      <c r="S4" s="627"/>
      <c r="T4" s="628"/>
      <c r="U4" s="628"/>
      <c r="V4" s="628"/>
      <c r="W4" s="628"/>
      <c r="X4" s="628"/>
      <c r="Y4" s="629"/>
      <c r="Z4" s="545"/>
      <c r="AA4" s="633"/>
      <c r="AB4" s="634"/>
      <c r="AC4" s="634"/>
      <c r="AD4" s="634"/>
      <c r="AE4" s="634"/>
      <c r="AF4" s="634"/>
      <c r="AG4" s="635"/>
      <c r="AH4" s="548"/>
      <c r="AI4" s="529"/>
      <c r="AJ4" s="529"/>
      <c r="AK4" s="529"/>
      <c r="AL4" s="529"/>
      <c r="AM4" s="529"/>
      <c r="AN4" s="529"/>
      <c r="AO4" s="529"/>
      <c r="AS4" t="s">
        <v>150</v>
      </c>
      <c r="AT4" s="175" t="s">
        <v>266</v>
      </c>
      <c r="AU4" s="176" t="s">
        <v>267</v>
      </c>
    </row>
    <row r="5" spans="1:47" ht="26.1" customHeight="1">
      <c r="A5" s="3"/>
      <c r="C5" s="517"/>
      <c r="D5" s="520"/>
      <c r="E5" s="509"/>
      <c r="F5" s="509"/>
      <c r="G5" s="496"/>
      <c r="H5" s="493"/>
      <c r="I5" s="526"/>
      <c r="J5" s="540"/>
      <c r="K5" s="20" t="s">
        <v>44</v>
      </c>
      <c r="L5" s="21" t="s">
        <v>45</v>
      </c>
      <c r="M5" s="20" t="s">
        <v>46</v>
      </c>
      <c r="N5" s="20" t="s">
        <v>47</v>
      </c>
      <c r="O5" s="20" t="s">
        <v>316</v>
      </c>
      <c r="P5" s="20" t="s">
        <v>402</v>
      </c>
      <c r="Q5" s="20" t="s">
        <v>318</v>
      </c>
      <c r="R5" s="543"/>
      <c r="S5" s="24" t="s">
        <v>44</v>
      </c>
      <c r="T5" s="25" t="s">
        <v>45</v>
      </c>
      <c r="U5" s="24" t="s">
        <v>46</v>
      </c>
      <c r="V5" s="24" t="s">
        <v>47</v>
      </c>
      <c r="W5" s="24" t="s">
        <v>316</v>
      </c>
      <c r="X5" s="24" t="s">
        <v>402</v>
      </c>
      <c r="Y5" s="24" t="s">
        <v>318</v>
      </c>
      <c r="Z5" s="546"/>
      <c r="AA5" s="28" t="s">
        <v>44</v>
      </c>
      <c r="AB5" s="29" t="s">
        <v>45</v>
      </c>
      <c r="AC5" s="28" t="s">
        <v>46</v>
      </c>
      <c r="AD5" s="28" t="s">
        <v>47</v>
      </c>
      <c r="AE5" s="28" t="s">
        <v>316</v>
      </c>
      <c r="AF5" s="28" t="s">
        <v>402</v>
      </c>
      <c r="AG5" s="28" t="s">
        <v>318</v>
      </c>
      <c r="AH5" s="549"/>
      <c r="AI5" s="530"/>
      <c r="AJ5" s="530"/>
      <c r="AK5" s="530"/>
      <c r="AL5" s="530"/>
      <c r="AM5" s="530"/>
      <c r="AN5" s="530"/>
      <c r="AO5" s="530"/>
      <c r="AS5" s="87" t="s">
        <v>151</v>
      </c>
      <c r="AT5" s="175" t="s">
        <v>268</v>
      </c>
      <c r="AU5" s="176" t="s">
        <v>269</v>
      </c>
    </row>
    <row r="6" spans="1:47" ht="29.1" customHeight="1">
      <c r="A6" s="141" t="s">
        <v>6</v>
      </c>
      <c r="C6" s="11">
        <v>15</v>
      </c>
      <c r="D6" s="10">
        <v>25</v>
      </c>
      <c r="E6" s="12" t="s">
        <v>133</v>
      </c>
      <c r="F6" s="12" t="s">
        <v>134</v>
      </c>
      <c r="G6" s="15" t="s">
        <v>376</v>
      </c>
      <c r="H6" s="18" t="s">
        <v>136</v>
      </c>
      <c r="I6" s="19"/>
      <c r="J6" s="83">
        <f>AVERAGE(K6:Q6)</f>
        <v>497.4375</v>
      </c>
      <c r="K6" s="147" t="s">
        <v>245</v>
      </c>
      <c r="L6" s="147" t="s">
        <v>245</v>
      </c>
      <c r="M6" s="147" t="s">
        <v>245</v>
      </c>
      <c r="N6" s="147">
        <v>630</v>
      </c>
      <c r="O6" s="147">
        <v>525</v>
      </c>
      <c r="P6" s="147">
        <v>441</v>
      </c>
      <c r="Q6" s="147">
        <v>393.75</v>
      </c>
      <c r="R6" s="84">
        <f>AVERAGE(S6:Y6)</f>
        <v>497.4375</v>
      </c>
      <c r="S6" s="148" t="s">
        <v>245</v>
      </c>
      <c r="T6" s="148" t="s">
        <v>245</v>
      </c>
      <c r="U6" s="148" t="s">
        <v>245</v>
      </c>
      <c r="V6" s="148">
        <v>630</v>
      </c>
      <c r="W6" s="148">
        <v>525</v>
      </c>
      <c r="X6" s="148">
        <v>441</v>
      </c>
      <c r="Y6" s="148">
        <v>393.75</v>
      </c>
      <c r="Z6" s="85">
        <f>AVERAGE(AA6:AG6)</f>
        <v>497.4375</v>
      </c>
      <c r="AA6" s="149" t="s">
        <v>245</v>
      </c>
      <c r="AB6" s="149" t="s">
        <v>245</v>
      </c>
      <c r="AC6" s="149" t="s">
        <v>245</v>
      </c>
      <c r="AD6" s="149">
        <v>630</v>
      </c>
      <c r="AE6" s="149">
        <v>525</v>
      </c>
      <c r="AF6" s="149">
        <v>441</v>
      </c>
      <c r="AG6" s="149">
        <v>393.75</v>
      </c>
      <c r="AH6" s="442">
        <v>4</v>
      </c>
      <c r="AI6" s="51" t="s">
        <v>245</v>
      </c>
      <c r="AJ6" s="51" t="s">
        <v>245</v>
      </c>
      <c r="AK6" s="51">
        <v>500</v>
      </c>
      <c r="AL6" s="51" t="s">
        <v>245</v>
      </c>
      <c r="AM6" s="51" t="s">
        <v>245</v>
      </c>
      <c r="AN6" s="89">
        <v>1.845</v>
      </c>
      <c r="AO6" s="51">
        <v>110</v>
      </c>
      <c r="AS6" t="s">
        <v>152</v>
      </c>
      <c r="AT6" s="177" t="s">
        <v>270</v>
      </c>
      <c r="AU6" s="178" t="s">
        <v>271</v>
      </c>
    </row>
    <row r="7" spans="1:47" ht="29.1" customHeight="1">
      <c r="A7" s="141" t="s">
        <v>9</v>
      </c>
      <c r="C7" s="11">
        <v>15</v>
      </c>
      <c r="D7" s="10">
        <v>25</v>
      </c>
      <c r="E7" s="12" t="s">
        <v>133</v>
      </c>
      <c r="F7" s="12" t="s">
        <v>134</v>
      </c>
      <c r="G7" s="15" t="s">
        <v>376</v>
      </c>
      <c r="H7" s="18" t="s">
        <v>136</v>
      </c>
      <c r="I7" s="19"/>
      <c r="J7" s="83">
        <f t="shared" ref="J7:J34" si="0">AVERAGE(K7:Q7)</f>
        <v>506.91250000000002</v>
      </c>
      <c r="K7" s="147" t="s">
        <v>245</v>
      </c>
      <c r="L7" s="147" t="s">
        <v>245</v>
      </c>
      <c r="M7" s="147" t="s">
        <v>245</v>
      </c>
      <c r="N7" s="147">
        <v>642</v>
      </c>
      <c r="O7" s="147">
        <v>535</v>
      </c>
      <c r="P7" s="147">
        <v>449.40000000000003</v>
      </c>
      <c r="Q7" s="147">
        <v>401.25</v>
      </c>
      <c r="R7" s="84">
        <f t="shared" ref="R7:R34" si="1">AVERAGE(S7:Y7)</f>
        <v>506.91250000000002</v>
      </c>
      <c r="S7" s="148" t="s">
        <v>245</v>
      </c>
      <c r="T7" s="148" t="s">
        <v>245</v>
      </c>
      <c r="U7" s="148" t="s">
        <v>245</v>
      </c>
      <c r="V7" s="148">
        <v>642</v>
      </c>
      <c r="W7" s="148">
        <v>535</v>
      </c>
      <c r="X7" s="148">
        <v>449.40000000000003</v>
      </c>
      <c r="Y7" s="148">
        <v>401.25</v>
      </c>
      <c r="Z7" s="85">
        <f t="shared" ref="Z7:Z34" si="2">AVERAGE(AA7:AG7)</f>
        <v>506.91250000000002</v>
      </c>
      <c r="AA7" s="149" t="s">
        <v>245</v>
      </c>
      <c r="AB7" s="149" t="s">
        <v>245</v>
      </c>
      <c r="AC7" s="149" t="s">
        <v>245</v>
      </c>
      <c r="AD7" s="149">
        <v>642</v>
      </c>
      <c r="AE7" s="149">
        <v>535</v>
      </c>
      <c r="AF7" s="149">
        <v>449.40000000000003</v>
      </c>
      <c r="AG7" s="149">
        <v>401.25</v>
      </c>
      <c r="AH7" s="442">
        <v>4</v>
      </c>
      <c r="AI7" s="51" t="s">
        <v>245</v>
      </c>
      <c r="AJ7" s="51" t="s">
        <v>245</v>
      </c>
      <c r="AK7" s="51">
        <v>500</v>
      </c>
      <c r="AL7" s="51" t="s">
        <v>245</v>
      </c>
      <c r="AM7" s="51" t="s">
        <v>245</v>
      </c>
      <c r="AN7" s="89">
        <v>1.845</v>
      </c>
      <c r="AO7" s="51">
        <v>110</v>
      </c>
    </row>
    <row r="8" spans="1:47" ht="29.1" customHeight="1">
      <c r="A8" s="141" t="s">
        <v>18</v>
      </c>
      <c r="C8" s="11">
        <v>15</v>
      </c>
      <c r="D8" s="10">
        <v>25</v>
      </c>
      <c r="E8" s="12" t="s">
        <v>133</v>
      </c>
      <c r="F8" s="12" t="s">
        <v>134</v>
      </c>
      <c r="G8" s="15" t="s">
        <v>376</v>
      </c>
      <c r="H8" s="18" t="s">
        <v>136</v>
      </c>
      <c r="I8" s="19"/>
      <c r="J8" s="83">
        <f t="shared" si="0"/>
        <v>435.85</v>
      </c>
      <c r="K8" s="147" t="s">
        <v>245</v>
      </c>
      <c r="L8" s="147" t="s">
        <v>245</v>
      </c>
      <c r="M8" s="147" t="s">
        <v>245</v>
      </c>
      <c r="N8" s="147">
        <v>552</v>
      </c>
      <c r="O8" s="147">
        <v>460</v>
      </c>
      <c r="P8" s="147">
        <v>386.40000000000003</v>
      </c>
      <c r="Q8" s="147">
        <v>345</v>
      </c>
      <c r="R8" s="84">
        <f t="shared" si="1"/>
        <v>435.85</v>
      </c>
      <c r="S8" s="148" t="s">
        <v>245</v>
      </c>
      <c r="T8" s="148" t="s">
        <v>245</v>
      </c>
      <c r="U8" s="148" t="s">
        <v>245</v>
      </c>
      <c r="V8" s="148">
        <v>552</v>
      </c>
      <c r="W8" s="148">
        <v>460</v>
      </c>
      <c r="X8" s="148">
        <v>386.40000000000003</v>
      </c>
      <c r="Y8" s="148">
        <v>345</v>
      </c>
      <c r="Z8" s="85">
        <f t="shared" si="2"/>
        <v>435.85</v>
      </c>
      <c r="AA8" s="149" t="s">
        <v>245</v>
      </c>
      <c r="AB8" s="149" t="s">
        <v>245</v>
      </c>
      <c r="AC8" s="149" t="s">
        <v>245</v>
      </c>
      <c r="AD8" s="149">
        <v>552</v>
      </c>
      <c r="AE8" s="149">
        <v>460</v>
      </c>
      <c r="AF8" s="149">
        <v>386.40000000000003</v>
      </c>
      <c r="AG8" s="149">
        <v>345</v>
      </c>
      <c r="AH8" s="442">
        <v>4</v>
      </c>
      <c r="AI8" s="51" t="s">
        <v>245</v>
      </c>
      <c r="AJ8" s="51" t="s">
        <v>245</v>
      </c>
      <c r="AK8" s="51">
        <v>500</v>
      </c>
      <c r="AL8" s="51" t="s">
        <v>245</v>
      </c>
      <c r="AM8" s="51" t="s">
        <v>245</v>
      </c>
      <c r="AN8" s="89">
        <v>1.845</v>
      </c>
      <c r="AO8" s="51">
        <v>110</v>
      </c>
      <c r="AS8" s="1" t="s">
        <v>123</v>
      </c>
    </row>
    <row r="9" spans="1:47" ht="29.1" customHeight="1">
      <c r="A9" s="141" t="s">
        <v>16</v>
      </c>
      <c r="C9" s="11">
        <v>15</v>
      </c>
      <c r="D9" s="10">
        <v>25</v>
      </c>
      <c r="E9" s="12" t="s">
        <v>133</v>
      </c>
      <c r="F9" s="12" t="s">
        <v>134</v>
      </c>
      <c r="G9" s="15" t="s">
        <v>376</v>
      </c>
      <c r="H9" s="18" t="s">
        <v>136</v>
      </c>
      <c r="I9" s="19"/>
      <c r="J9" s="83">
        <f t="shared" si="0"/>
        <v>462.85374999999993</v>
      </c>
      <c r="K9" s="147" t="s">
        <v>245</v>
      </c>
      <c r="L9" s="147" t="s">
        <v>245</v>
      </c>
      <c r="M9" s="147" t="s">
        <v>245</v>
      </c>
      <c r="N9" s="147">
        <v>586.19999999999993</v>
      </c>
      <c r="O9" s="147">
        <v>488.5</v>
      </c>
      <c r="P9" s="147">
        <v>410.34</v>
      </c>
      <c r="Q9" s="147">
        <v>366.375</v>
      </c>
      <c r="R9" s="84">
        <f t="shared" si="1"/>
        <v>462.85374999999993</v>
      </c>
      <c r="S9" s="148" t="s">
        <v>245</v>
      </c>
      <c r="T9" s="148" t="s">
        <v>245</v>
      </c>
      <c r="U9" s="148" t="s">
        <v>245</v>
      </c>
      <c r="V9" s="148">
        <v>586.19999999999993</v>
      </c>
      <c r="W9" s="148">
        <v>488.5</v>
      </c>
      <c r="X9" s="148">
        <v>410.34</v>
      </c>
      <c r="Y9" s="148">
        <v>366.375</v>
      </c>
      <c r="Z9" s="85">
        <f t="shared" si="2"/>
        <v>462.85374999999993</v>
      </c>
      <c r="AA9" s="149" t="s">
        <v>245</v>
      </c>
      <c r="AB9" s="149" t="s">
        <v>245</v>
      </c>
      <c r="AC9" s="149" t="s">
        <v>245</v>
      </c>
      <c r="AD9" s="149">
        <v>586.19999999999993</v>
      </c>
      <c r="AE9" s="149">
        <v>488.5</v>
      </c>
      <c r="AF9" s="149">
        <v>410.34</v>
      </c>
      <c r="AG9" s="149">
        <v>366.375</v>
      </c>
      <c r="AH9" s="442">
        <v>4</v>
      </c>
      <c r="AI9" s="51" t="s">
        <v>245</v>
      </c>
      <c r="AJ9" s="51" t="s">
        <v>245</v>
      </c>
      <c r="AK9" s="51">
        <v>500</v>
      </c>
      <c r="AL9" s="51" t="s">
        <v>245</v>
      </c>
      <c r="AM9" s="51" t="s">
        <v>245</v>
      </c>
      <c r="AN9" s="89">
        <v>1.845</v>
      </c>
      <c r="AO9" s="51">
        <v>110</v>
      </c>
      <c r="AS9" s="1" t="s">
        <v>124</v>
      </c>
    </row>
    <row r="10" spans="1:47" ht="29.1" customHeight="1">
      <c r="A10" s="141" t="s">
        <v>22</v>
      </c>
      <c r="C10" s="11">
        <v>15</v>
      </c>
      <c r="D10" s="10">
        <v>25</v>
      </c>
      <c r="E10" s="12" t="s">
        <v>133</v>
      </c>
      <c r="F10" s="12" t="s">
        <v>134</v>
      </c>
      <c r="G10" s="15" t="s">
        <v>376</v>
      </c>
      <c r="H10" s="18" t="s">
        <v>136</v>
      </c>
      <c r="I10" s="19"/>
      <c r="J10" s="83">
        <f t="shared" si="0"/>
        <v>483.22500000000002</v>
      </c>
      <c r="K10" s="147" t="s">
        <v>245</v>
      </c>
      <c r="L10" s="147" t="s">
        <v>245</v>
      </c>
      <c r="M10" s="147" t="s">
        <v>245</v>
      </c>
      <c r="N10" s="147">
        <v>612</v>
      </c>
      <c r="O10" s="147">
        <v>510</v>
      </c>
      <c r="P10" s="147">
        <v>428.40000000000003</v>
      </c>
      <c r="Q10" s="147">
        <v>382.5</v>
      </c>
      <c r="R10" s="84">
        <f t="shared" si="1"/>
        <v>483.22500000000002</v>
      </c>
      <c r="S10" s="148" t="s">
        <v>245</v>
      </c>
      <c r="T10" s="148" t="s">
        <v>245</v>
      </c>
      <c r="U10" s="148" t="s">
        <v>245</v>
      </c>
      <c r="V10" s="148">
        <v>612</v>
      </c>
      <c r="W10" s="148">
        <v>510</v>
      </c>
      <c r="X10" s="148">
        <v>428.40000000000003</v>
      </c>
      <c r="Y10" s="148">
        <v>382.5</v>
      </c>
      <c r="Z10" s="85">
        <f t="shared" si="2"/>
        <v>483.22500000000002</v>
      </c>
      <c r="AA10" s="149" t="s">
        <v>245</v>
      </c>
      <c r="AB10" s="149" t="s">
        <v>245</v>
      </c>
      <c r="AC10" s="149" t="s">
        <v>245</v>
      </c>
      <c r="AD10" s="149">
        <v>612</v>
      </c>
      <c r="AE10" s="149">
        <v>510</v>
      </c>
      <c r="AF10" s="149">
        <v>428.40000000000003</v>
      </c>
      <c r="AG10" s="149">
        <v>382.5</v>
      </c>
      <c r="AH10" s="442">
        <v>4</v>
      </c>
      <c r="AI10" s="51" t="s">
        <v>245</v>
      </c>
      <c r="AJ10" s="51" t="s">
        <v>245</v>
      </c>
      <c r="AK10" s="51">
        <v>500</v>
      </c>
      <c r="AL10" s="51" t="s">
        <v>245</v>
      </c>
      <c r="AM10" s="51" t="s">
        <v>245</v>
      </c>
      <c r="AN10" s="89">
        <v>1.845</v>
      </c>
      <c r="AO10" s="51">
        <v>110</v>
      </c>
      <c r="AS10" s="82" t="s">
        <v>132</v>
      </c>
      <c r="AT10" s="82"/>
    </row>
    <row r="11" spans="1:47" ht="29.1" customHeight="1">
      <c r="A11" s="141" t="s">
        <v>19</v>
      </c>
      <c r="C11" s="11">
        <v>15</v>
      </c>
      <c r="D11" s="10">
        <v>25</v>
      </c>
      <c r="E11" s="12" t="s">
        <v>133</v>
      </c>
      <c r="F11" s="12" t="s">
        <v>134</v>
      </c>
      <c r="G11" s="15" t="s">
        <v>376</v>
      </c>
      <c r="H11" s="18" t="s">
        <v>136</v>
      </c>
      <c r="I11" s="19"/>
      <c r="J11" s="83">
        <f t="shared" si="0"/>
        <v>459.53750000000002</v>
      </c>
      <c r="K11" s="147" t="s">
        <v>245</v>
      </c>
      <c r="L11" s="147" t="s">
        <v>245</v>
      </c>
      <c r="M11" s="147" t="s">
        <v>245</v>
      </c>
      <c r="N11" s="147">
        <v>582</v>
      </c>
      <c r="O11" s="147">
        <v>485</v>
      </c>
      <c r="P11" s="147">
        <v>407.4</v>
      </c>
      <c r="Q11" s="147">
        <v>363.75</v>
      </c>
      <c r="R11" s="84">
        <f t="shared" si="1"/>
        <v>459.53750000000002</v>
      </c>
      <c r="S11" s="148" t="s">
        <v>245</v>
      </c>
      <c r="T11" s="148" t="s">
        <v>245</v>
      </c>
      <c r="U11" s="148" t="s">
        <v>245</v>
      </c>
      <c r="V11" s="148">
        <v>582</v>
      </c>
      <c r="W11" s="148">
        <v>485</v>
      </c>
      <c r="X11" s="148">
        <v>407.4</v>
      </c>
      <c r="Y11" s="148">
        <v>363.75</v>
      </c>
      <c r="Z11" s="85">
        <f t="shared" si="2"/>
        <v>459.53750000000002</v>
      </c>
      <c r="AA11" s="149" t="s">
        <v>245</v>
      </c>
      <c r="AB11" s="149" t="s">
        <v>245</v>
      </c>
      <c r="AC11" s="149" t="s">
        <v>245</v>
      </c>
      <c r="AD11" s="149">
        <v>582</v>
      </c>
      <c r="AE11" s="149">
        <v>485</v>
      </c>
      <c r="AF11" s="149">
        <v>407.4</v>
      </c>
      <c r="AG11" s="149">
        <v>363.75</v>
      </c>
      <c r="AH11" s="442">
        <v>4</v>
      </c>
      <c r="AI11" s="51" t="s">
        <v>245</v>
      </c>
      <c r="AJ11" s="51" t="s">
        <v>245</v>
      </c>
      <c r="AK11" s="51">
        <v>500</v>
      </c>
      <c r="AL11" s="51" t="s">
        <v>245</v>
      </c>
      <c r="AM11" s="51" t="s">
        <v>245</v>
      </c>
      <c r="AN11" s="89">
        <v>1.845</v>
      </c>
      <c r="AO11" s="51">
        <v>110</v>
      </c>
    </row>
    <row r="12" spans="1:47" ht="29.1" customHeight="1">
      <c r="A12" s="141" t="s">
        <v>3</v>
      </c>
      <c r="C12" s="11">
        <v>15</v>
      </c>
      <c r="D12" s="10">
        <v>25</v>
      </c>
      <c r="E12" s="12" t="s">
        <v>133</v>
      </c>
      <c r="F12" s="12" t="s">
        <v>134</v>
      </c>
      <c r="G12" s="15" t="s">
        <v>376</v>
      </c>
      <c r="H12" s="18" t="s">
        <v>136</v>
      </c>
      <c r="I12" s="19"/>
      <c r="J12" s="83">
        <f t="shared" si="0"/>
        <v>592.1875</v>
      </c>
      <c r="K12" s="147" t="s">
        <v>245</v>
      </c>
      <c r="L12" s="147" t="s">
        <v>245</v>
      </c>
      <c r="M12" s="147" t="s">
        <v>245</v>
      </c>
      <c r="N12" s="147">
        <v>750</v>
      </c>
      <c r="O12" s="147">
        <v>625</v>
      </c>
      <c r="P12" s="147">
        <v>525</v>
      </c>
      <c r="Q12" s="147">
        <v>468.75</v>
      </c>
      <c r="R12" s="84">
        <f t="shared" si="1"/>
        <v>592.1875</v>
      </c>
      <c r="S12" s="148" t="s">
        <v>245</v>
      </c>
      <c r="T12" s="148" t="s">
        <v>245</v>
      </c>
      <c r="U12" s="148" t="s">
        <v>245</v>
      </c>
      <c r="V12" s="148">
        <v>750</v>
      </c>
      <c r="W12" s="148">
        <v>625</v>
      </c>
      <c r="X12" s="148">
        <v>525</v>
      </c>
      <c r="Y12" s="148">
        <v>468.75</v>
      </c>
      <c r="Z12" s="85">
        <f t="shared" si="2"/>
        <v>592.1875</v>
      </c>
      <c r="AA12" s="149" t="s">
        <v>245</v>
      </c>
      <c r="AB12" s="149" t="s">
        <v>245</v>
      </c>
      <c r="AC12" s="149" t="s">
        <v>245</v>
      </c>
      <c r="AD12" s="149">
        <v>750</v>
      </c>
      <c r="AE12" s="149">
        <v>625</v>
      </c>
      <c r="AF12" s="149">
        <v>525</v>
      </c>
      <c r="AG12" s="149">
        <v>468.75</v>
      </c>
      <c r="AH12" s="442">
        <v>4</v>
      </c>
      <c r="AI12" s="51" t="s">
        <v>245</v>
      </c>
      <c r="AJ12" s="51" t="s">
        <v>245</v>
      </c>
      <c r="AK12" s="51">
        <v>500</v>
      </c>
      <c r="AL12" s="51" t="s">
        <v>245</v>
      </c>
      <c r="AM12" s="51" t="s">
        <v>245</v>
      </c>
      <c r="AN12" s="89">
        <v>1.845</v>
      </c>
      <c r="AO12" s="51">
        <v>110</v>
      </c>
    </row>
    <row r="13" spans="1:47" ht="29.1" customHeight="1">
      <c r="A13" s="141" t="s">
        <v>20</v>
      </c>
      <c r="C13" s="11">
        <v>15</v>
      </c>
      <c r="D13" s="10">
        <v>25</v>
      </c>
      <c r="E13" s="12" t="s">
        <v>133</v>
      </c>
      <c r="F13" s="12" t="s">
        <v>134</v>
      </c>
      <c r="G13" s="15" t="s">
        <v>376</v>
      </c>
      <c r="H13" s="18" t="s">
        <v>136</v>
      </c>
      <c r="I13" s="19"/>
      <c r="J13" s="83">
        <f t="shared" si="0"/>
        <v>454.8</v>
      </c>
      <c r="K13" s="147" t="s">
        <v>245</v>
      </c>
      <c r="L13" s="147" t="s">
        <v>245</v>
      </c>
      <c r="M13" s="147" t="s">
        <v>245</v>
      </c>
      <c r="N13" s="147">
        <v>576</v>
      </c>
      <c r="O13" s="147">
        <v>480</v>
      </c>
      <c r="P13" s="147">
        <v>403.2</v>
      </c>
      <c r="Q13" s="147">
        <v>360</v>
      </c>
      <c r="R13" s="84">
        <f t="shared" si="1"/>
        <v>454.8</v>
      </c>
      <c r="S13" s="148" t="s">
        <v>245</v>
      </c>
      <c r="T13" s="148" t="s">
        <v>245</v>
      </c>
      <c r="U13" s="148" t="s">
        <v>245</v>
      </c>
      <c r="V13" s="148">
        <v>576</v>
      </c>
      <c r="W13" s="148">
        <v>480</v>
      </c>
      <c r="X13" s="148">
        <v>403.2</v>
      </c>
      <c r="Y13" s="148">
        <v>360</v>
      </c>
      <c r="Z13" s="85">
        <f t="shared" si="2"/>
        <v>454.8</v>
      </c>
      <c r="AA13" s="149" t="s">
        <v>245</v>
      </c>
      <c r="AB13" s="149" t="s">
        <v>245</v>
      </c>
      <c r="AC13" s="149" t="s">
        <v>245</v>
      </c>
      <c r="AD13" s="149">
        <v>576</v>
      </c>
      <c r="AE13" s="149">
        <v>480</v>
      </c>
      <c r="AF13" s="149">
        <v>403.2</v>
      </c>
      <c r="AG13" s="149">
        <v>360</v>
      </c>
      <c r="AH13" s="442">
        <v>4</v>
      </c>
      <c r="AI13" s="51" t="s">
        <v>245</v>
      </c>
      <c r="AJ13" s="51" t="s">
        <v>245</v>
      </c>
      <c r="AK13" s="51">
        <v>500</v>
      </c>
      <c r="AL13" s="51" t="s">
        <v>245</v>
      </c>
      <c r="AM13" s="51" t="s">
        <v>245</v>
      </c>
      <c r="AN13" s="89">
        <v>1.845</v>
      </c>
      <c r="AO13" s="51">
        <v>110</v>
      </c>
    </row>
    <row r="14" spans="1:47" ht="29.1" customHeight="1">
      <c r="A14" s="141" t="s">
        <v>13</v>
      </c>
      <c r="C14" s="11">
        <v>15</v>
      </c>
      <c r="D14" s="10">
        <v>25</v>
      </c>
      <c r="E14" s="12" t="s">
        <v>133</v>
      </c>
      <c r="F14" s="12" t="s">
        <v>134</v>
      </c>
      <c r="G14" s="15" t="s">
        <v>376</v>
      </c>
      <c r="H14" s="18" t="s">
        <v>136</v>
      </c>
      <c r="I14" s="19"/>
      <c r="J14" s="83">
        <f t="shared" si="0"/>
        <v>554.28750000000002</v>
      </c>
      <c r="K14" s="147" t="s">
        <v>245</v>
      </c>
      <c r="L14" s="147" t="s">
        <v>245</v>
      </c>
      <c r="M14" s="147" t="s">
        <v>245</v>
      </c>
      <c r="N14" s="147">
        <v>702</v>
      </c>
      <c r="O14" s="147">
        <v>585</v>
      </c>
      <c r="P14" s="147">
        <v>491.4</v>
      </c>
      <c r="Q14" s="147">
        <v>438.75</v>
      </c>
      <c r="R14" s="84">
        <f t="shared" si="1"/>
        <v>554.28750000000002</v>
      </c>
      <c r="S14" s="148" t="s">
        <v>245</v>
      </c>
      <c r="T14" s="148" t="s">
        <v>245</v>
      </c>
      <c r="U14" s="148" t="s">
        <v>245</v>
      </c>
      <c r="V14" s="148">
        <v>702</v>
      </c>
      <c r="W14" s="148">
        <v>585</v>
      </c>
      <c r="X14" s="148">
        <v>491.4</v>
      </c>
      <c r="Y14" s="148">
        <v>438.75</v>
      </c>
      <c r="Z14" s="85">
        <f t="shared" si="2"/>
        <v>554.28750000000002</v>
      </c>
      <c r="AA14" s="149" t="s">
        <v>245</v>
      </c>
      <c r="AB14" s="149" t="s">
        <v>245</v>
      </c>
      <c r="AC14" s="149" t="s">
        <v>245</v>
      </c>
      <c r="AD14" s="149">
        <v>702</v>
      </c>
      <c r="AE14" s="149">
        <v>585</v>
      </c>
      <c r="AF14" s="149">
        <v>491.4</v>
      </c>
      <c r="AG14" s="149">
        <v>438.75</v>
      </c>
      <c r="AH14" s="442">
        <v>4</v>
      </c>
      <c r="AI14" s="51" t="s">
        <v>245</v>
      </c>
      <c r="AJ14" s="51" t="s">
        <v>245</v>
      </c>
      <c r="AK14" s="51">
        <v>500</v>
      </c>
      <c r="AL14" s="51" t="s">
        <v>245</v>
      </c>
      <c r="AM14" s="51" t="s">
        <v>245</v>
      </c>
      <c r="AN14" s="89">
        <v>1.845</v>
      </c>
      <c r="AO14" s="51">
        <v>110</v>
      </c>
    </row>
    <row r="15" spans="1:47" ht="29.1" customHeight="1">
      <c r="A15" s="141" t="s">
        <v>4</v>
      </c>
      <c r="C15" s="11">
        <v>15</v>
      </c>
      <c r="D15" s="10">
        <v>25</v>
      </c>
      <c r="E15" s="12" t="s">
        <v>133</v>
      </c>
      <c r="F15" s="12" t="s">
        <v>134</v>
      </c>
      <c r="G15" s="15" t="s">
        <v>376</v>
      </c>
      <c r="H15" s="18" t="s">
        <v>136</v>
      </c>
      <c r="I15" s="19"/>
      <c r="J15" s="83">
        <f t="shared" si="0"/>
        <v>487.96249999999998</v>
      </c>
      <c r="K15" s="147" t="s">
        <v>245</v>
      </c>
      <c r="L15" s="147" t="s">
        <v>245</v>
      </c>
      <c r="M15" s="147" t="s">
        <v>245</v>
      </c>
      <c r="N15" s="147">
        <v>618</v>
      </c>
      <c r="O15" s="147">
        <v>515</v>
      </c>
      <c r="P15" s="147">
        <v>432.6</v>
      </c>
      <c r="Q15" s="147">
        <v>386.25</v>
      </c>
      <c r="R15" s="84">
        <f t="shared" si="1"/>
        <v>487.96249999999998</v>
      </c>
      <c r="S15" s="148" t="s">
        <v>245</v>
      </c>
      <c r="T15" s="148" t="s">
        <v>245</v>
      </c>
      <c r="U15" s="148" t="s">
        <v>245</v>
      </c>
      <c r="V15" s="148">
        <v>618</v>
      </c>
      <c r="W15" s="148">
        <v>515</v>
      </c>
      <c r="X15" s="148">
        <v>432.6</v>
      </c>
      <c r="Y15" s="148">
        <v>386.25</v>
      </c>
      <c r="Z15" s="85">
        <f t="shared" si="2"/>
        <v>487.96249999999998</v>
      </c>
      <c r="AA15" s="149" t="s">
        <v>245</v>
      </c>
      <c r="AB15" s="149" t="s">
        <v>245</v>
      </c>
      <c r="AC15" s="149" t="s">
        <v>245</v>
      </c>
      <c r="AD15" s="149">
        <v>618</v>
      </c>
      <c r="AE15" s="149">
        <v>515</v>
      </c>
      <c r="AF15" s="149">
        <v>432.6</v>
      </c>
      <c r="AG15" s="149">
        <v>386.25</v>
      </c>
      <c r="AH15" s="442">
        <v>4</v>
      </c>
      <c r="AI15" s="51" t="s">
        <v>245</v>
      </c>
      <c r="AJ15" s="51" t="s">
        <v>245</v>
      </c>
      <c r="AK15" s="51">
        <v>500</v>
      </c>
      <c r="AL15" s="51" t="s">
        <v>245</v>
      </c>
      <c r="AM15" s="51" t="s">
        <v>245</v>
      </c>
      <c r="AN15" s="89">
        <v>1.845</v>
      </c>
      <c r="AO15" s="51">
        <v>110</v>
      </c>
    </row>
    <row r="16" spans="1:47" ht="29.1" customHeight="1">
      <c r="A16" s="141" t="s">
        <v>0</v>
      </c>
      <c r="C16" s="11">
        <v>15</v>
      </c>
      <c r="D16" s="10">
        <v>25</v>
      </c>
      <c r="E16" s="12" t="s">
        <v>133</v>
      </c>
      <c r="F16" s="12" t="s">
        <v>134</v>
      </c>
      <c r="G16" s="15" t="s">
        <v>376</v>
      </c>
      <c r="H16" s="18" t="s">
        <v>136</v>
      </c>
      <c r="I16" s="19"/>
      <c r="J16" s="83">
        <f t="shared" si="0"/>
        <v>473.75</v>
      </c>
      <c r="K16" s="147" t="s">
        <v>245</v>
      </c>
      <c r="L16" s="147" t="s">
        <v>245</v>
      </c>
      <c r="M16" s="147" t="s">
        <v>245</v>
      </c>
      <c r="N16" s="147">
        <v>600</v>
      </c>
      <c r="O16" s="147">
        <v>500</v>
      </c>
      <c r="P16" s="147">
        <v>420</v>
      </c>
      <c r="Q16" s="147">
        <v>375</v>
      </c>
      <c r="R16" s="84">
        <f t="shared" si="1"/>
        <v>473.75</v>
      </c>
      <c r="S16" s="148" t="s">
        <v>245</v>
      </c>
      <c r="T16" s="148" t="s">
        <v>245</v>
      </c>
      <c r="U16" s="148" t="s">
        <v>245</v>
      </c>
      <c r="V16" s="148">
        <v>600</v>
      </c>
      <c r="W16" s="148">
        <v>500</v>
      </c>
      <c r="X16" s="148">
        <v>420</v>
      </c>
      <c r="Y16" s="148">
        <v>375</v>
      </c>
      <c r="Z16" s="85">
        <f t="shared" si="2"/>
        <v>473.75</v>
      </c>
      <c r="AA16" s="149" t="s">
        <v>245</v>
      </c>
      <c r="AB16" s="149" t="s">
        <v>245</v>
      </c>
      <c r="AC16" s="149" t="s">
        <v>245</v>
      </c>
      <c r="AD16" s="149">
        <v>600</v>
      </c>
      <c r="AE16" s="149">
        <v>500</v>
      </c>
      <c r="AF16" s="149">
        <v>420</v>
      </c>
      <c r="AG16" s="149">
        <v>375</v>
      </c>
      <c r="AH16" s="442">
        <v>4</v>
      </c>
      <c r="AI16" s="51" t="s">
        <v>245</v>
      </c>
      <c r="AJ16" s="51" t="s">
        <v>245</v>
      </c>
      <c r="AK16" s="51">
        <v>500</v>
      </c>
      <c r="AL16" s="51" t="s">
        <v>245</v>
      </c>
      <c r="AM16" s="51" t="s">
        <v>245</v>
      </c>
      <c r="AN16" s="89">
        <v>1.845</v>
      </c>
      <c r="AO16" s="51">
        <v>110</v>
      </c>
    </row>
    <row r="17" spans="1:41" s="305" customFormat="1" ht="29.1" customHeight="1">
      <c r="A17" s="141" t="s">
        <v>15</v>
      </c>
      <c r="C17" s="11">
        <v>15</v>
      </c>
      <c r="D17" s="10">
        <v>25</v>
      </c>
      <c r="E17" s="12" t="s">
        <v>133</v>
      </c>
      <c r="F17" s="12" t="s">
        <v>134</v>
      </c>
      <c r="G17" s="15" t="s">
        <v>376</v>
      </c>
      <c r="H17" s="18" t="s">
        <v>136</v>
      </c>
      <c r="I17" s="19"/>
      <c r="J17" s="83">
        <f t="shared" si="0"/>
        <v>516.38750000000005</v>
      </c>
      <c r="K17" s="147" t="s">
        <v>245</v>
      </c>
      <c r="L17" s="147" t="s">
        <v>245</v>
      </c>
      <c r="M17" s="147" t="s">
        <v>245</v>
      </c>
      <c r="N17" s="147">
        <v>654</v>
      </c>
      <c r="O17" s="147">
        <v>545</v>
      </c>
      <c r="P17" s="147">
        <v>457.8</v>
      </c>
      <c r="Q17" s="147">
        <v>408.75000000000006</v>
      </c>
      <c r="R17" s="84">
        <f t="shared" si="1"/>
        <v>516.38750000000005</v>
      </c>
      <c r="S17" s="148" t="s">
        <v>245</v>
      </c>
      <c r="T17" s="148" t="s">
        <v>245</v>
      </c>
      <c r="U17" s="148" t="s">
        <v>245</v>
      </c>
      <c r="V17" s="148">
        <v>654</v>
      </c>
      <c r="W17" s="148">
        <v>545</v>
      </c>
      <c r="X17" s="148">
        <v>457.8</v>
      </c>
      <c r="Y17" s="148">
        <v>408.75000000000006</v>
      </c>
      <c r="Z17" s="85">
        <f t="shared" si="2"/>
        <v>516.38750000000005</v>
      </c>
      <c r="AA17" s="149" t="s">
        <v>245</v>
      </c>
      <c r="AB17" s="149" t="s">
        <v>245</v>
      </c>
      <c r="AC17" s="149" t="s">
        <v>245</v>
      </c>
      <c r="AD17" s="149">
        <v>654</v>
      </c>
      <c r="AE17" s="149">
        <v>545</v>
      </c>
      <c r="AF17" s="149">
        <v>457.8</v>
      </c>
      <c r="AG17" s="149">
        <v>408.75000000000006</v>
      </c>
      <c r="AH17" s="442">
        <v>4</v>
      </c>
      <c r="AI17" s="51" t="s">
        <v>245</v>
      </c>
      <c r="AJ17" s="51" t="s">
        <v>245</v>
      </c>
      <c r="AK17" s="51">
        <v>500</v>
      </c>
      <c r="AL17" s="51" t="s">
        <v>245</v>
      </c>
      <c r="AM17" s="51" t="s">
        <v>245</v>
      </c>
      <c r="AN17" s="89">
        <v>1.845</v>
      </c>
      <c r="AO17" s="51">
        <v>110</v>
      </c>
    </row>
    <row r="18" spans="1:41" s="305" customFormat="1" ht="29.1" customHeight="1">
      <c r="A18" s="141" t="s">
        <v>21</v>
      </c>
      <c r="C18" s="11">
        <v>15</v>
      </c>
      <c r="D18" s="10">
        <v>25</v>
      </c>
      <c r="E18" s="12" t="s">
        <v>133</v>
      </c>
      <c r="F18" s="12" t="s">
        <v>134</v>
      </c>
      <c r="G18" s="15" t="s">
        <v>376</v>
      </c>
      <c r="H18" s="18" t="s">
        <v>136</v>
      </c>
      <c r="I18" s="19"/>
      <c r="J18" s="83">
        <f t="shared" si="0"/>
        <v>435.85</v>
      </c>
      <c r="K18" s="147" t="s">
        <v>245</v>
      </c>
      <c r="L18" s="147" t="s">
        <v>245</v>
      </c>
      <c r="M18" s="147" t="s">
        <v>245</v>
      </c>
      <c r="N18" s="147">
        <v>552</v>
      </c>
      <c r="O18" s="147">
        <v>460</v>
      </c>
      <c r="P18" s="147">
        <v>386.40000000000003</v>
      </c>
      <c r="Q18" s="147">
        <v>345</v>
      </c>
      <c r="R18" s="84">
        <f t="shared" si="1"/>
        <v>435.85</v>
      </c>
      <c r="S18" s="148" t="s">
        <v>245</v>
      </c>
      <c r="T18" s="148" t="s">
        <v>245</v>
      </c>
      <c r="U18" s="148" t="s">
        <v>245</v>
      </c>
      <c r="V18" s="148">
        <v>552</v>
      </c>
      <c r="W18" s="148">
        <v>460</v>
      </c>
      <c r="X18" s="148">
        <v>386.40000000000003</v>
      </c>
      <c r="Y18" s="148">
        <v>345</v>
      </c>
      <c r="Z18" s="85">
        <f t="shared" si="2"/>
        <v>435.85</v>
      </c>
      <c r="AA18" s="149" t="s">
        <v>245</v>
      </c>
      <c r="AB18" s="149" t="s">
        <v>245</v>
      </c>
      <c r="AC18" s="149" t="s">
        <v>245</v>
      </c>
      <c r="AD18" s="149">
        <v>552</v>
      </c>
      <c r="AE18" s="149">
        <v>460</v>
      </c>
      <c r="AF18" s="149">
        <v>386.40000000000003</v>
      </c>
      <c r="AG18" s="149">
        <v>345</v>
      </c>
      <c r="AH18" s="442">
        <v>4</v>
      </c>
      <c r="AI18" s="51" t="s">
        <v>245</v>
      </c>
      <c r="AJ18" s="51" t="s">
        <v>245</v>
      </c>
      <c r="AK18" s="51">
        <v>500</v>
      </c>
      <c r="AL18" s="51" t="s">
        <v>245</v>
      </c>
      <c r="AM18" s="51" t="s">
        <v>245</v>
      </c>
      <c r="AN18" s="89">
        <v>1.845</v>
      </c>
      <c r="AO18" s="51">
        <v>110</v>
      </c>
    </row>
    <row r="19" spans="1:41" ht="29.1" customHeight="1">
      <c r="A19" s="141" t="s">
        <v>10</v>
      </c>
      <c r="C19" s="11">
        <v>15</v>
      </c>
      <c r="D19" s="10">
        <v>25</v>
      </c>
      <c r="E19" s="12" t="s">
        <v>133</v>
      </c>
      <c r="F19" s="12" t="s">
        <v>134</v>
      </c>
      <c r="G19" s="15" t="s">
        <v>376</v>
      </c>
      <c r="H19" s="18" t="s">
        <v>136</v>
      </c>
      <c r="I19" s="19"/>
      <c r="J19" s="83">
        <f t="shared" si="0"/>
        <v>502.17500000000001</v>
      </c>
      <c r="K19" s="147" t="s">
        <v>245</v>
      </c>
      <c r="L19" s="147" t="s">
        <v>245</v>
      </c>
      <c r="M19" s="147" t="s">
        <v>245</v>
      </c>
      <c r="N19" s="147">
        <v>636</v>
      </c>
      <c r="O19" s="147">
        <v>530</v>
      </c>
      <c r="P19" s="147">
        <v>445.20000000000005</v>
      </c>
      <c r="Q19" s="147">
        <v>397.5</v>
      </c>
      <c r="R19" s="84">
        <f t="shared" si="1"/>
        <v>502.17500000000001</v>
      </c>
      <c r="S19" s="148" t="s">
        <v>245</v>
      </c>
      <c r="T19" s="148" t="s">
        <v>245</v>
      </c>
      <c r="U19" s="148" t="s">
        <v>245</v>
      </c>
      <c r="V19" s="148">
        <v>636</v>
      </c>
      <c r="W19" s="148">
        <v>530</v>
      </c>
      <c r="X19" s="148">
        <v>445.20000000000005</v>
      </c>
      <c r="Y19" s="148">
        <v>397.5</v>
      </c>
      <c r="Z19" s="85">
        <f t="shared" si="2"/>
        <v>502.17500000000001</v>
      </c>
      <c r="AA19" s="149" t="s">
        <v>245</v>
      </c>
      <c r="AB19" s="149" t="s">
        <v>245</v>
      </c>
      <c r="AC19" s="149" t="s">
        <v>245</v>
      </c>
      <c r="AD19" s="149">
        <v>636</v>
      </c>
      <c r="AE19" s="149">
        <v>530</v>
      </c>
      <c r="AF19" s="149">
        <v>445.20000000000005</v>
      </c>
      <c r="AG19" s="149">
        <v>397.5</v>
      </c>
      <c r="AH19" s="442">
        <v>4</v>
      </c>
      <c r="AI19" s="51" t="s">
        <v>245</v>
      </c>
      <c r="AJ19" s="51" t="s">
        <v>245</v>
      </c>
      <c r="AK19" s="51">
        <v>500</v>
      </c>
      <c r="AL19" s="51" t="s">
        <v>245</v>
      </c>
      <c r="AM19" s="51" t="s">
        <v>245</v>
      </c>
      <c r="AN19" s="89">
        <v>1.845</v>
      </c>
      <c r="AO19" s="51">
        <v>110</v>
      </c>
    </row>
    <row r="20" spans="1:41" ht="29.1" customHeight="1">
      <c r="A20" s="141" t="s">
        <v>2</v>
      </c>
      <c r="C20" s="11">
        <v>15</v>
      </c>
      <c r="D20" s="10">
        <v>25</v>
      </c>
      <c r="E20" s="12" t="s">
        <v>133</v>
      </c>
      <c r="F20" s="12" t="s">
        <v>134</v>
      </c>
      <c r="G20" s="15" t="s">
        <v>376</v>
      </c>
      <c r="H20" s="18" t="s">
        <v>136</v>
      </c>
      <c r="I20" s="19"/>
      <c r="J20" s="83">
        <f t="shared" si="0"/>
        <v>478.48750000000001</v>
      </c>
      <c r="K20" s="147" t="s">
        <v>245</v>
      </c>
      <c r="L20" s="147" t="s">
        <v>245</v>
      </c>
      <c r="M20" s="147" t="s">
        <v>245</v>
      </c>
      <c r="N20" s="147">
        <v>606</v>
      </c>
      <c r="O20" s="147">
        <v>505</v>
      </c>
      <c r="P20" s="147">
        <v>424.2</v>
      </c>
      <c r="Q20" s="147">
        <v>378.75</v>
      </c>
      <c r="R20" s="84">
        <f t="shared" si="1"/>
        <v>478.48750000000001</v>
      </c>
      <c r="S20" s="148" t="s">
        <v>245</v>
      </c>
      <c r="T20" s="148" t="s">
        <v>245</v>
      </c>
      <c r="U20" s="148" t="s">
        <v>245</v>
      </c>
      <c r="V20" s="148">
        <v>606</v>
      </c>
      <c r="W20" s="148">
        <v>505</v>
      </c>
      <c r="X20" s="148">
        <v>424.2</v>
      </c>
      <c r="Y20" s="148">
        <v>378.75</v>
      </c>
      <c r="Z20" s="85">
        <f t="shared" si="2"/>
        <v>478.48750000000001</v>
      </c>
      <c r="AA20" s="149" t="s">
        <v>245</v>
      </c>
      <c r="AB20" s="149" t="s">
        <v>245</v>
      </c>
      <c r="AC20" s="149" t="s">
        <v>245</v>
      </c>
      <c r="AD20" s="149">
        <v>606</v>
      </c>
      <c r="AE20" s="149">
        <v>505</v>
      </c>
      <c r="AF20" s="149">
        <v>424.2</v>
      </c>
      <c r="AG20" s="149">
        <v>378.75</v>
      </c>
      <c r="AH20" s="442">
        <v>4</v>
      </c>
      <c r="AI20" s="51" t="s">
        <v>245</v>
      </c>
      <c r="AJ20" s="51" t="s">
        <v>245</v>
      </c>
      <c r="AK20" s="51">
        <v>500</v>
      </c>
      <c r="AL20" s="51" t="s">
        <v>245</v>
      </c>
      <c r="AM20" s="51" t="s">
        <v>245</v>
      </c>
      <c r="AN20" s="89">
        <v>1.845</v>
      </c>
      <c r="AO20" s="51">
        <v>110</v>
      </c>
    </row>
    <row r="21" spans="1:41" ht="29.1" customHeight="1">
      <c r="A21" s="141" t="s">
        <v>23</v>
      </c>
      <c r="C21" s="11">
        <v>15</v>
      </c>
      <c r="D21" s="10">
        <v>25</v>
      </c>
      <c r="E21" s="12" t="s">
        <v>133</v>
      </c>
      <c r="F21" s="12" t="s">
        <v>134</v>
      </c>
      <c r="G21" s="15" t="s">
        <v>376</v>
      </c>
      <c r="H21" s="18" t="s">
        <v>136</v>
      </c>
      <c r="I21" s="19"/>
      <c r="J21" s="83">
        <f t="shared" si="0"/>
        <v>473.75</v>
      </c>
      <c r="K21" s="147" t="s">
        <v>245</v>
      </c>
      <c r="L21" s="147" t="s">
        <v>245</v>
      </c>
      <c r="M21" s="147" t="s">
        <v>245</v>
      </c>
      <c r="N21" s="147">
        <v>600</v>
      </c>
      <c r="O21" s="147">
        <v>500</v>
      </c>
      <c r="P21" s="147">
        <v>420</v>
      </c>
      <c r="Q21" s="147">
        <v>375</v>
      </c>
      <c r="R21" s="84">
        <f t="shared" si="1"/>
        <v>473.75</v>
      </c>
      <c r="S21" s="148" t="s">
        <v>245</v>
      </c>
      <c r="T21" s="148" t="s">
        <v>245</v>
      </c>
      <c r="U21" s="148" t="s">
        <v>245</v>
      </c>
      <c r="V21" s="148">
        <v>600</v>
      </c>
      <c r="W21" s="148">
        <v>500</v>
      </c>
      <c r="X21" s="148">
        <v>420</v>
      </c>
      <c r="Y21" s="148">
        <v>375</v>
      </c>
      <c r="Z21" s="85">
        <f t="shared" si="2"/>
        <v>473.75</v>
      </c>
      <c r="AA21" s="149" t="s">
        <v>245</v>
      </c>
      <c r="AB21" s="149" t="s">
        <v>245</v>
      </c>
      <c r="AC21" s="149" t="s">
        <v>245</v>
      </c>
      <c r="AD21" s="149">
        <v>600</v>
      </c>
      <c r="AE21" s="149">
        <v>500</v>
      </c>
      <c r="AF21" s="149">
        <v>420</v>
      </c>
      <c r="AG21" s="149">
        <v>375</v>
      </c>
      <c r="AH21" s="442">
        <v>4</v>
      </c>
      <c r="AI21" s="51" t="s">
        <v>245</v>
      </c>
      <c r="AJ21" s="51" t="s">
        <v>245</v>
      </c>
      <c r="AK21" s="51">
        <v>500</v>
      </c>
      <c r="AL21" s="51" t="s">
        <v>245</v>
      </c>
      <c r="AM21" s="51" t="s">
        <v>245</v>
      </c>
      <c r="AN21" s="89">
        <v>1.845</v>
      </c>
      <c r="AO21" s="51">
        <v>110</v>
      </c>
    </row>
    <row r="22" spans="1:41" ht="29.1" customHeight="1">
      <c r="A22" s="141" t="s">
        <v>17</v>
      </c>
      <c r="C22" s="11">
        <v>15</v>
      </c>
      <c r="D22" s="10">
        <v>25</v>
      </c>
      <c r="E22" s="12" t="s">
        <v>133</v>
      </c>
      <c r="F22" s="12" t="s">
        <v>134</v>
      </c>
      <c r="G22" s="15" t="s">
        <v>376</v>
      </c>
      <c r="H22" s="18" t="s">
        <v>136</v>
      </c>
      <c r="I22" s="19"/>
      <c r="J22" s="83">
        <f t="shared" si="0"/>
        <v>450.0625</v>
      </c>
      <c r="K22" s="147" t="s">
        <v>245</v>
      </c>
      <c r="L22" s="147" t="s">
        <v>245</v>
      </c>
      <c r="M22" s="147" t="s">
        <v>245</v>
      </c>
      <c r="N22" s="147">
        <v>570</v>
      </c>
      <c r="O22" s="147">
        <v>475</v>
      </c>
      <c r="P22" s="147">
        <v>399</v>
      </c>
      <c r="Q22" s="147">
        <v>356.25</v>
      </c>
      <c r="R22" s="84">
        <f t="shared" si="1"/>
        <v>450.0625</v>
      </c>
      <c r="S22" s="148" t="s">
        <v>245</v>
      </c>
      <c r="T22" s="148" t="s">
        <v>245</v>
      </c>
      <c r="U22" s="148" t="s">
        <v>245</v>
      </c>
      <c r="V22" s="148">
        <v>570</v>
      </c>
      <c r="W22" s="148">
        <v>475</v>
      </c>
      <c r="X22" s="148">
        <v>399</v>
      </c>
      <c r="Y22" s="148">
        <v>356.25</v>
      </c>
      <c r="Z22" s="85">
        <f t="shared" si="2"/>
        <v>450.0625</v>
      </c>
      <c r="AA22" s="149" t="s">
        <v>245</v>
      </c>
      <c r="AB22" s="149" t="s">
        <v>245</v>
      </c>
      <c r="AC22" s="149" t="s">
        <v>245</v>
      </c>
      <c r="AD22" s="149">
        <v>570</v>
      </c>
      <c r="AE22" s="149">
        <v>475</v>
      </c>
      <c r="AF22" s="149">
        <v>399</v>
      </c>
      <c r="AG22" s="149">
        <v>356.25</v>
      </c>
      <c r="AH22" s="442">
        <v>4</v>
      </c>
      <c r="AI22" s="51" t="s">
        <v>245</v>
      </c>
      <c r="AJ22" s="51" t="s">
        <v>245</v>
      </c>
      <c r="AK22" s="51">
        <v>500</v>
      </c>
      <c r="AL22" s="51" t="s">
        <v>245</v>
      </c>
      <c r="AM22" s="51" t="s">
        <v>245</v>
      </c>
      <c r="AN22" s="89">
        <v>1.845</v>
      </c>
      <c r="AO22" s="51">
        <v>110</v>
      </c>
    </row>
    <row r="23" spans="1:41" ht="29.1" customHeight="1">
      <c r="A23" s="141" t="s">
        <v>24</v>
      </c>
      <c r="C23" s="11">
        <v>15</v>
      </c>
      <c r="D23" s="10">
        <v>25</v>
      </c>
      <c r="E23" s="12" t="s">
        <v>133</v>
      </c>
      <c r="F23" s="12" t="s">
        <v>134</v>
      </c>
      <c r="G23" s="15" t="s">
        <v>376</v>
      </c>
      <c r="H23" s="18" t="s">
        <v>136</v>
      </c>
      <c r="I23" s="19"/>
      <c r="J23" s="83">
        <f t="shared" si="0"/>
        <v>487.96249999999998</v>
      </c>
      <c r="K23" s="147" t="s">
        <v>245</v>
      </c>
      <c r="L23" s="147" t="s">
        <v>245</v>
      </c>
      <c r="M23" s="147" t="s">
        <v>245</v>
      </c>
      <c r="N23" s="147">
        <v>618</v>
      </c>
      <c r="O23" s="147">
        <v>515</v>
      </c>
      <c r="P23" s="147">
        <v>432.6</v>
      </c>
      <c r="Q23" s="147">
        <v>386.25</v>
      </c>
      <c r="R23" s="84">
        <f t="shared" si="1"/>
        <v>487.96249999999998</v>
      </c>
      <c r="S23" s="148" t="s">
        <v>245</v>
      </c>
      <c r="T23" s="148" t="s">
        <v>245</v>
      </c>
      <c r="U23" s="148" t="s">
        <v>245</v>
      </c>
      <c r="V23" s="148">
        <v>618</v>
      </c>
      <c r="W23" s="148">
        <v>515</v>
      </c>
      <c r="X23" s="148">
        <v>432.6</v>
      </c>
      <c r="Y23" s="148">
        <v>386.25</v>
      </c>
      <c r="Z23" s="85">
        <f t="shared" si="2"/>
        <v>487.96249999999998</v>
      </c>
      <c r="AA23" s="149" t="s">
        <v>245</v>
      </c>
      <c r="AB23" s="149" t="s">
        <v>245</v>
      </c>
      <c r="AC23" s="149" t="s">
        <v>245</v>
      </c>
      <c r="AD23" s="149">
        <v>618</v>
      </c>
      <c r="AE23" s="149">
        <v>515</v>
      </c>
      <c r="AF23" s="149">
        <v>432.6</v>
      </c>
      <c r="AG23" s="149">
        <v>386.25</v>
      </c>
      <c r="AH23" s="442">
        <v>4</v>
      </c>
      <c r="AI23" s="51" t="s">
        <v>245</v>
      </c>
      <c r="AJ23" s="51" t="s">
        <v>245</v>
      </c>
      <c r="AK23" s="51">
        <v>500</v>
      </c>
      <c r="AL23" s="51" t="s">
        <v>245</v>
      </c>
      <c r="AM23" s="51" t="s">
        <v>245</v>
      </c>
      <c r="AN23" s="89">
        <v>1.845</v>
      </c>
      <c r="AO23" s="51">
        <v>110</v>
      </c>
    </row>
    <row r="24" spans="1:41" ht="29.1" customHeight="1">
      <c r="A24" s="141" t="s">
        <v>27</v>
      </c>
      <c r="C24" s="11">
        <v>15</v>
      </c>
      <c r="D24" s="10">
        <v>25</v>
      </c>
      <c r="E24" s="12" t="s">
        <v>133</v>
      </c>
      <c r="F24" s="12" t="s">
        <v>134</v>
      </c>
      <c r="G24" s="15" t="s">
        <v>376</v>
      </c>
      <c r="H24" s="18" t="s">
        <v>136</v>
      </c>
      <c r="I24" s="19"/>
      <c r="J24" s="83">
        <f t="shared" si="0"/>
        <v>521.125</v>
      </c>
      <c r="K24" s="147" t="s">
        <v>245</v>
      </c>
      <c r="L24" s="147" t="s">
        <v>245</v>
      </c>
      <c r="M24" s="147" t="s">
        <v>245</v>
      </c>
      <c r="N24" s="147">
        <v>660</v>
      </c>
      <c r="O24" s="147">
        <v>550</v>
      </c>
      <c r="P24" s="147">
        <v>462.00000000000006</v>
      </c>
      <c r="Q24" s="147">
        <v>412.50000000000006</v>
      </c>
      <c r="R24" s="84">
        <f t="shared" si="1"/>
        <v>521.125</v>
      </c>
      <c r="S24" s="148" t="s">
        <v>245</v>
      </c>
      <c r="T24" s="148" t="s">
        <v>245</v>
      </c>
      <c r="U24" s="148" t="s">
        <v>245</v>
      </c>
      <c r="V24" s="148">
        <v>660</v>
      </c>
      <c r="W24" s="148">
        <v>550</v>
      </c>
      <c r="X24" s="148">
        <v>462.00000000000006</v>
      </c>
      <c r="Y24" s="148">
        <v>412.50000000000006</v>
      </c>
      <c r="Z24" s="85">
        <f t="shared" si="2"/>
        <v>521.125</v>
      </c>
      <c r="AA24" s="149" t="s">
        <v>245</v>
      </c>
      <c r="AB24" s="149" t="s">
        <v>245</v>
      </c>
      <c r="AC24" s="149" t="s">
        <v>245</v>
      </c>
      <c r="AD24" s="149">
        <v>660</v>
      </c>
      <c r="AE24" s="149">
        <v>550</v>
      </c>
      <c r="AF24" s="149">
        <v>462.00000000000006</v>
      </c>
      <c r="AG24" s="149">
        <v>412.50000000000006</v>
      </c>
      <c r="AH24" s="442">
        <v>4</v>
      </c>
      <c r="AI24" s="51" t="s">
        <v>245</v>
      </c>
      <c r="AJ24" s="51" t="s">
        <v>245</v>
      </c>
      <c r="AK24" s="51">
        <v>500</v>
      </c>
      <c r="AL24" s="51" t="s">
        <v>245</v>
      </c>
      <c r="AM24" s="51" t="s">
        <v>245</v>
      </c>
      <c r="AN24" s="89">
        <v>1.845</v>
      </c>
      <c r="AO24" s="51">
        <v>110</v>
      </c>
    </row>
    <row r="25" spans="1:41" ht="29.1" customHeight="1">
      <c r="A25" s="141" t="s">
        <v>8</v>
      </c>
      <c r="C25" s="11">
        <v>15</v>
      </c>
      <c r="D25" s="10">
        <v>25</v>
      </c>
      <c r="E25" s="12" t="s">
        <v>133</v>
      </c>
      <c r="F25" s="12" t="s">
        <v>134</v>
      </c>
      <c r="G25" s="15" t="s">
        <v>376</v>
      </c>
      <c r="H25" s="18" t="s">
        <v>136</v>
      </c>
      <c r="I25" s="19"/>
      <c r="J25" s="83">
        <f t="shared" si="0"/>
        <v>478.48750000000001</v>
      </c>
      <c r="K25" s="147" t="s">
        <v>245</v>
      </c>
      <c r="L25" s="147" t="s">
        <v>245</v>
      </c>
      <c r="M25" s="147" t="s">
        <v>245</v>
      </c>
      <c r="N25" s="147">
        <v>606</v>
      </c>
      <c r="O25" s="147">
        <v>505</v>
      </c>
      <c r="P25" s="147">
        <v>424.2</v>
      </c>
      <c r="Q25" s="147">
        <v>378.75</v>
      </c>
      <c r="R25" s="84">
        <f t="shared" si="1"/>
        <v>478.48750000000001</v>
      </c>
      <c r="S25" s="148" t="s">
        <v>245</v>
      </c>
      <c r="T25" s="148" t="s">
        <v>245</v>
      </c>
      <c r="U25" s="148" t="s">
        <v>245</v>
      </c>
      <c r="V25" s="148">
        <v>606</v>
      </c>
      <c r="W25" s="148">
        <v>505</v>
      </c>
      <c r="X25" s="148">
        <v>424.2</v>
      </c>
      <c r="Y25" s="148">
        <v>378.75</v>
      </c>
      <c r="Z25" s="85">
        <f t="shared" si="2"/>
        <v>478.48750000000001</v>
      </c>
      <c r="AA25" s="149" t="s">
        <v>245</v>
      </c>
      <c r="AB25" s="149" t="s">
        <v>245</v>
      </c>
      <c r="AC25" s="149" t="s">
        <v>245</v>
      </c>
      <c r="AD25" s="149">
        <v>606</v>
      </c>
      <c r="AE25" s="149">
        <v>505</v>
      </c>
      <c r="AF25" s="149">
        <v>424.2</v>
      </c>
      <c r="AG25" s="149">
        <v>378.75</v>
      </c>
      <c r="AH25" s="442">
        <v>4</v>
      </c>
      <c r="AI25" s="51" t="s">
        <v>245</v>
      </c>
      <c r="AJ25" s="51" t="s">
        <v>245</v>
      </c>
      <c r="AK25" s="51">
        <v>500</v>
      </c>
      <c r="AL25" s="51" t="s">
        <v>245</v>
      </c>
      <c r="AM25" s="51" t="s">
        <v>245</v>
      </c>
      <c r="AN25" s="89">
        <v>1.845</v>
      </c>
      <c r="AO25" s="51">
        <v>110</v>
      </c>
    </row>
    <row r="26" spans="1:41" s="305" customFormat="1" ht="29.1" customHeight="1">
      <c r="A26" s="141" t="s">
        <v>11</v>
      </c>
      <c r="C26" s="11">
        <v>15</v>
      </c>
      <c r="D26" s="10">
        <v>25</v>
      </c>
      <c r="E26" s="12" t="s">
        <v>133</v>
      </c>
      <c r="F26" s="12" t="s">
        <v>134</v>
      </c>
      <c r="G26" s="15" t="s">
        <v>376</v>
      </c>
      <c r="H26" s="18" t="s">
        <v>136</v>
      </c>
      <c r="I26" s="19"/>
      <c r="J26" s="83">
        <f t="shared" si="0"/>
        <v>445.32499999999999</v>
      </c>
      <c r="K26" s="147" t="s">
        <v>245</v>
      </c>
      <c r="L26" s="147" t="s">
        <v>245</v>
      </c>
      <c r="M26" s="147" t="s">
        <v>245</v>
      </c>
      <c r="N26" s="147">
        <v>564</v>
      </c>
      <c r="O26" s="147">
        <v>470</v>
      </c>
      <c r="P26" s="147">
        <v>394.79999999999995</v>
      </c>
      <c r="Q26" s="147">
        <v>352.5</v>
      </c>
      <c r="R26" s="84">
        <f t="shared" si="1"/>
        <v>445.32499999999999</v>
      </c>
      <c r="S26" s="148" t="s">
        <v>245</v>
      </c>
      <c r="T26" s="148" t="s">
        <v>245</v>
      </c>
      <c r="U26" s="148" t="s">
        <v>245</v>
      </c>
      <c r="V26" s="148">
        <v>564</v>
      </c>
      <c r="W26" s="148">
        <v>470</v>
      </c>
      <c r="X26" s="148">
        <v>394.79999999999995</v>
      </c>
      <c r="Y26" s="148">
        <v>352.5</v>
      </c>
      <c r="Z26" s="85">
        <f t="shared" si="2"/>
        <v>445.32499999999999</v>
      </c>
      <c r="AA26" s="149" t="s">
        <v>245</v>
      </c>
      <c r="AB26" s="149" t="s">
        <v>245</v>
      </c>
      <c r="AC26" s="149" t="s">
        <v>245</v>
      </c>
      <c r="AD26" s="149">
        <v>564</v>
      </c>
      <c r="AE26" s="149">
        <v>470</v>
      </c>
      <c r="AF26" s="149">
        <v>394.79999999999995</v>
      </c>
      <c r="AG26" s="149">
        <v>352.5</v>
      </c>
      <c r="AH26" s="442">
        <v>4</v>
      </c>
      <c r="AI26" s="51" t="s">
        <v>245</v>
      </c>
      <c r="AJ26" s="51" t="s">
        <v>245</v>
      </c>
      <c r="AK26" s="51">
        <v>500</v>
      </c>
      <c r="AL26" s="51" t="s">
        <v>245</v>
      </c>
      <c r="AM26" s="51" t="s">
        <v>245</v>
      </c>
      <c r="AN26" s="89">
        <v>1.845</v>
      </c>
      <c r="AO26" s="51">
        <v>110</v>
      </c>
    </row>
    <row r="27" spans="1:41" ht="29.1" customHeight="1">
      <c r="A27" s="141" t="s">
        <v>14</v>
      </c>
      <c r="C27" s="11">
        <v>15</v>
      </c>
      <c r="D27" s="10">
        <v>25</v>
      </c>
      <c r="E27" s="12" t="s">
        <v>133</v>
      </c>
      <c r="F27" s="12" t="s">
        <v>134</v>
      </c>
      <c r="G27" s="15" t="s">
        <v>376</v>
      </c>
      <c r="H27" s="18" t="s">
        <v>136</v>
      </c>
      <c r="I27" s="19"/>
      <c r="J27" s="83">
        <f t="shared" si="0"/>
        <v>511.65</v>
      </c>
      <c r="K27" s="147" t="s">
        <v>245</v>
      </c>
      <c r="L27" s="147" t="s">
        <v>245</v>
      </c>
      <c r="M27" s="147" t="s">
        <v>245</v>
      </c>
      <c r="N27" s="147">
        <v>648</v>
      </c>
      <c r="O27" s="147">
        <v>540</v>
      </c>
      <c r="P27" s="147">
        <v>453.6</v>
      </c>
      <c r="Q27" s="147">
        <v>405</v>
      </c>
      <c r="R27" s="84">
        <f t="shared" si="1"/>
        <v>511.65</v>
      </c>
      <c r="S27" s="148" t="s">
        <v>245</v>
      </c>
      <c r="T27" s="148" t="s">
        <v>245</v>
      </c>
      <c r="U27" s="148" t="s">
        <v>245</v>
      </c>
      <c r="V27" s="148">
        <v>648</v>
      </c>
      <c r="W27" s="148">
        <v>540</v>
      </c>
      <c r="X27" s="148">
        <v>453.6</v>
      </c>
      <c r="Y27" s="148">
        <v>405</v>
      </c>
      <c r="Z27" s="85">
        <f t="shared" si="2"/>
        <v>511.65</v>
      </c>
      <c r="AA27" s="149" t="s">
        <v>245</v>
      </c>
      <c r="AB27" s="149" t="s">
        <v>245</v>
      </c>
      <c r="AC27" s="149" t="s">
        <v>245</v>
      </c>
      <c r="AD27" s="149">
        <v>648</v>
      </c>
      <c r="AE27" s="149">
        <v>540</v>
      </c>
      <c r="AF27" s="149">
        <v>453.6</v>
      </c>
      <c r="AG27" s="149">
        <v>405</v>
      </c>
      <c r="AH27" s="442">
        <v>4</v>
      </c>
      <c r="AI27" s="51" t="s">
        <v>245</v>
      </c>
      <c r="AJ27" s="51" t="s">
        <v>245</v>
      </c>
      <c r="AK27" s="51">
        <v>500</v>
      </c>
      <c r="AL27" s="51" t="s">
        <v>245</v>
      </c>
      <c r="AM27" s="51" t="s">
        <v>245</v>
      </c>
      <c r="AN27" s="89">
        <v>1.845</v>
      </c>
      <c r="AO27" s="51">
        <v>110</v>
      </c>
    </row>
    <row r="28" spans="1:41" ht="29.1" customHeight="1">
      <c r="A28" s="141" t="s">
        <v>12</v>
      </c>
      <c r="C28" s="11">
        <v>15</v>
      </c>
      <c r="D28" s="10">
        <v>25</v>
      </c>
      <c r="E28" s="12" t="s">
        <v>133</v>
      </c>
      <c r="F28" s="12" t="s">
        <v>134</v>
      </c>
      <c r="G28" s="15" t="s">
        <v>376</v>
      </c>
      <c r="H28" s="18" t="s">
        <v>136</v>
      </c>
      <c r="I28" s="19"/>
      <c r="J28" s="83">
        <f t="shared" si="0"/>
        <v>469.01249999999999</v>
      </c>
      <c r="K28" s="147" t="s">
        <v>245</v>
      </c>
      <c r="L28" s="147" t="s">
        <v>245</v>
      </c>
      <c r="M28" s="147" t="s">
        <v>245</v>
      </c>
      <c r="N28" s="147">
        <v>594</v>
      </c>
      <c r="O28" s="147">
        <v>495</v>
      </c>
      <c r="P28" s="147">
        <v>415.8</v>
      </c>
      <c r="Q28" s="147">
        <v>371.25</v>
      </c>
      <c r="R28" s="84">
        <f t="shared" si="1"/>
        <v>469.01249999999999</v>
      </c>
      <c r="S28" s="148" t="s">
        <v>245</v>
      </c>
      <c r="T28" s="148" t="s">
        <v>245</v>
      </c>
      <c r="U28" s="148" t="s">
        <v>245</v>
      </c>
      <c r="V28" s="148">
        <v>594</v>
      </c>
      <c r="W28" s="148">
        <v>495</v>
      </c>
      <c r="X28" s="148">
        <v>415.8</v>
      </c>
      <c r="Y28" s="148">
        <v>371.25</v>
      </c>
      <c r="Z28" s="85">
        <f t="shared" si="2"/>
        <v>469.01249999999999</v>
      </c>
      <c r="AA28" s="149" t="s">
        <v>245</v>
      </c>
      <c r="AB28" s="149" t="s">
        <v>245</v>
      </c>
      <c r="AC28" s="149" t="s">
        <v>245</v>
      </c>
      <c r="AD28" s="149">
        <v>594</v>
      </c>
      <c r="AE28" s="149">
        <v>495</v>
      </c>
      <c r="AF28" s="149">
        <v>415.8</v>
      </c>
      <c r="AG28" s="149">
        <v>371.25</v>
      </c>
      <c r="AH28" s="442">
        <v>4</v>
      </c>
      <c r="AI28" s="51" t="s">
        <v>245</v>
      </c>
      <c r="AJ28" s="51" t="s">
        <v>245</v>
      </c>
      <c r="AK28" s="51">
        <v>500</v>
      </c>
      <c r="AL28" s="51" t="s">
        <v>245</v>
      </c>
      <c r="AM28" s="51" t="s">
        <v>245</v>
      </c>
      <c r="AN28" s="89">
        <v>1.845</v>
      </c>
      <c r="AO28" s="51">
        <v>110</v>
      </c>
    </row>
    <row r="29" spans="1:41" ht="29.1" customHeight="1">
      <c r="A29" s="141" t="s">
        <v>25</v>
      </c>
      <c r="C29" s="11">
        <v>15</v>
      </c>
      <c r="D29" s="10">
        <v>25</v>
      </c>
      <c r="E29" s="12" t="s">
        <v>133</v>
      </c>
      <c r="F29" s="12" t="s">
        <v>134</v>
      </c>
      <c r="G29" s="15" t="s">
        <v>376</v>
      </c>
      <c r="H29" s="18" t="s">
        <v>136</v>
      </c>
      <c r="I29" s="19"/>
      <c r="J29" s="83">
        <f t="shared" si="0"/>
        <v>492.7</v>
      </c>
      <c r="K29" s="147" t="s">
        <v>245</v>
      </c>
      <c r="L29" s="147" t="s">
        <v>245</v>
      </c>
      <c r="M29" s="147" t="s">
        <v>245</v>
      </c>
      <c r="N29" s="147">
        <v>624</v>
      </c>
      <c r="O29" s="147">
        <v>520</v>
      </c>
      <c r="P29" s="147">
        <v>436.8</v>
      </c>
      <c r="Q29" s="147">
        <v>390</v>
      </c>
      <c r="R29" s="84">
        <f t="shared" si="1"/>
        <v>492.7</v>
      </c>
      <c r="S29" s="148" t="s">
        <v>245</v>
      </c>
      <c r="T29" s="148" t="s">
        <v>245</v>
      </c>
      <c r="U29" s="148" t="s">
        <v>245</v>
      </c>
      <c r="V29" s="148">
        <v>624</v>
      </c>
      <c r="W29" s="148">
        <v>520</v>
      </c>
      <c r="X29" s="148">
        <v>436.8</v>
      </c>
      <c r="Y29" s="148">
        <v>390</v>
      </c>
      <c r="Z29" s="85">
        <f t="shared" si="2"/>
        <v>492.7</v>
      </c>
      <c r="AA29" s="149" t="s">
        <v>245</v>
      </c>
      <c r="AB29" s="149" t="s">
        <v>245</v>
      </c>
      <c r="AC29" s="149" t="s">
        <v>245</v>
      </c>
      <c r="AD29" s="149">
        <v>624</v>
      </c>
      <c r="AE29" s="149">
        <v>520</v>
      </c>
      <c r="AF29" s="149">
        <v>436.8</v>
      </c>
      <c r="AG29" s="149">
        <v>390</v>
      </c>
      <c r="AH29" s="442">
        <v>4</v>
      </c>
      <c r="AI29" s="51" t="s">
        <v>245</v>
      </c>
      <c r="AJ29" s="51" t="s">
        <v>245</v>
      </c>
      <c r="AK29" s="51">
        <v>500</v>
      </c>
      <c r="AL29" s="51" t="s">
        <v>245</v>
      </c>
      <c r="AM29" s="51" t="s">
        <v>245</v>
      </c>
      <c r="AN29" s="89">
        <v>1.845</v>
      </c>
      <c r="AO29" s="51">
        <v>110</v>
      </c>
    </row>
    <row r="30" spans="1:41" s="305" customFormat="1" ht="29.1" customHeight="1">
      <c r="A30" s="141" t="s">
        <v>26</v>
      </c>
      <c r="C30" s="11">
        <v>15</v>
      </c>
      <c r="D30" s="10">
        <v>25</v>
      </c>
      <c r="E30" s="12" t="s">
        <v>133</v>
      </c>
      <c r="F30" s="12" t="s">
        <v>134</v>
      </c>
      <c r="G30" s="15" t="s">
        <v>376</v>
      </c>
      <c r="H30" s="18" t="s">
        <v>136</v>
      </c>
      <c r="I30" s="19"/>
      <c r="J30" s="83">
        <f t="shared" si="0"/>
        <v>473.75</v>
      </c>
      <c r="K30" s="147" t="s">
        <v>245</v>
      </c>
      <c r="L30" s="147" t="s">
        <v>245</v>
      </c>
      <c r="M30" s="147" t="s">
        <v>245</v>
      </c>
      <c r="N30" s="147">
        <v>600</v>
      </c>
      <c r="O30" s="147">
        <v>500</v>
      </c>
      <c r="P30" s="147">
        <v>420</v>
      </c>
      <c r="Q30" s="147">
        <v>375</v>
      </c>
      <c r="R30" s="84">
        <f t="shared" si="1"/>
        <v>473.75</v>
      </c>
      <c r="S30" s="148" t="s">
        <v>245</v>
      </c>
      <c r="T30" s="148" t="s">
        <v>245</v>
      </c>
      <c r="U30" s="148" t="s">
        <v>245</v>
      </c>
      <c r="V30" s="148">
        <v>600</v>
      </c>
      <c r="W30" s="148">
        <v>500</v>
      </c>
      <c r="X30" s="148">
        <v>420</v>
      </c>
      <c r="Y30" s="148">
        <v>375</v>
      </c>
      <c r="Z30" s="85">
        <f t="shared" si="2"/>
        <v>473.75</v>
      </c>
      <c r="AA30" s="149" t="s">
        <v>245</v>
      </c>
      <c r="AB30" s="149" t="s">
        <v>245</v>
      </c>
      <c r="AC30" s="149" t="s">
        <v>245</v>
      </c>
      <c r="AD30" s="149">
        <v>600</v>
      </c>
      <c r="AE30" s="149">
        <v>500</v>
      </c>
      <c r="AF30" s="149">
        <v>420</v>
      </c>
      <c r="AG30" s="149">
        <v>375</v>
      </c>
      <c r="AH30" s="442">
        <v>4</v>
      </c>
      <c r="AI30" s="51" t="s">
        <v>245</v>
      </c>
      <c r="AJ30" s="51" t="s">
        <v>245</v>
      </c>
      <c r="AK30" s="51">
        <v>500</v>
      </c>
      <c r="AL30" s="51" t="s">
        <v>245</v>
      </c>
      <c r="AM30" s="51" t="s">
        <v>245</v>
      </c>
      <c r="AN30" s="89">
        <v>1.845</v>
      </c>
      <c r="AO30" s="51">
        <v>110</v>
      </c>
    </row>
    <row r="31" spans="1:41" ht="29.1" customHeight="1">
      <c r="A31" s="141" t="s">
        <v>5</v>
      </c>
      <c r="C31" s="11">
        <v>15</v>
      </c>
      <c r="D31" s="10">
        <v>25</v>
      </c>
      <c r="E31" s="12" t="s">
        <v>133</v>
      </c>
      <c r="F31" s="12" t="s">
        <v>134</v>
      </c>
      <c r="G31" s="15" t="s">
        <v>376</v>
      </c>
      <c r="H31" s="18" t="s">
        <v>136</v>
      </c>
      <c r="I31" s="19"/>
      <c r="J31" s="83">
        <f t="shared" si="0"/>
        <v>473.75</v>
      </c>
      <c r="K31" s="147" t="s">
        <v>245</v>
      </c>
      <c r="L31" s="147" t="s">
        <v>245</v>
      </c>
      <c r="M31" s="147" t="s">
        <v>245</v>
      </c>
      <c r="N31" s="147">
        <v>600</v>
      </c>
      <c r="O31" s="147">
        <v>500</v>
      </c>
      <c r="P31" s="147">
        <v>420</v>
      </c>
      <c r="Q31" s="147">
        <v>375</v>
      </c>
      <c r="R31" s="84">
        <f t="shared" si="1"/>
        <v>473.75</v>
      </c>
      <c r="S31" s="148" t="s">
        <v>245</v>
      </c>
      <c r="T31" s="148" t="s">
        <v>245</v>
      </c>
      <c r="U31" s="148" t="s">
        <v>245</v>
      </c>
      <c r="V31" s="148">
        <v>600</v>
      </c>
      <c r="W31" s="148">
        <v>500</v>
      </c>
      <c r="X31" s="148">
        <v>420</v>
      </c>
      <c r="Y31" s="148">
        <v>375</v>
      </c>
      <c r="Z31" s="85">
        <f t="shared" si="2"/>
        <v>473.75</v>
      </c>
      <c r="AA31" s="149" t="s">
        <v>245</v>
      </c>
      <c r="AB31" s="149" t="s">
        <v>245</v>
      </c>
      <c r="AC31" s="149" t="s">
        <v>245</v>
      </c>
      <c r="AD31" s="149">
        <v>600</v>
      </c>
      <c r="AE31" s="149">
        <v>500</v>
      </c>
      <c r="AF31" s="149">
        <v>420</v>
      </c>
      <c r="AG31" s="149">
        <v>375</v>
      </c>
      <c r="AH31" s="442">
        <v>4</v>
      </c>
      <c r="AI31" s="51" t="s">
        <v>245</v>
      </c>
      <c r="AJ31" s="51" t="s">
        <v>245</v>
      </c>
      <c r="AK31" s="51">
        <v>500</v>
      </c>
      <c r="AL31" s="51" t="s">
        <v>245</v>
      </c>
      <c r="AM31" s="51" t="s">
        <v>245</v>
      </c>
      <c r="AN31" s="89">
        <v>1.845</v>
      </c>
      <c r="AO31" s="51">
        <v>110</v>
      </c>
    </row>
    <row r="32" spans="1:41" ht="29.1" customHeight="1">
      <c r="A32" s="141" t="s">
        <v>7</v>
      </c>
      <c r="C32" s="11">
        <v>15</v>
      </c>
      <c r="D32" s="10">
        <v>25</v>
      </c>
      <c r="E32" s="12" t="s">
        <v>133</v>
      </c>
      <c r="F32" s="12" t="s">
        <v>134</v>
      </c>
      <c r="G32" s="15" t="s">
        <v>376</v>
      </c>
      <c r="H32" s="18" t="s">
        <v>136</v>
      </c>
      <c r="I32" s="19"/>
      <c r="J32" s="83">
        <f t="shared" si="0"/>
        <v>540.07499999999993</v>
      </c>
      <c r="K32" s="147" t="s">
        <v>245</v>
      </c>
      <c r="L32" s="147" t="s">
        <v>245</v>
      </c>
      <c r="M32" s="147" t="s">
        <v>245</v>
      </c>
      <c r="N32" s="147">
        <v>683.99999999999989</v>
      </c>
      <c r="O32" s="147">
        <v>570</v>
      </c>
      <c r="P32" s="147">
        <v>478.79999999999995</v>
      </c>
      <c r="Q32" s="147">
        <v>427.49999999999994</v>
      </c>
      <c r="R32" s="84">
        <f t="shared" si="1"/>
        <v>540.07499999999993</v>
      </c>
      <c r="S32" s="148" t="s">
        <v>245</v>
      </c>
      <c r="T32" s="148" t="s">
        <v>245</v>
      </c>
      <c r="U32" s="148" t="s">
        <v>245</v>
      </c>
      <c r="V32" s="148">
        <v>683.99999999999989</v>
      </c>
      <c r="W32" s="148">
        <v>570</v>
      </c>
      <c r="X32" s="148">
        <v>478.79999999999995</v>
      </c>
      <c r="Y32" s="148">
        <v>427.49999999999994</v>
      </c>
      <c r="Z32" s="85">
        <f t="shared" si="2"/>
        <v>540.07499999999993</v>
      </c>
      <c r="AA32" s="149" t="s">
        <v>245</v>
      </c>
      <c r="AB32" s="149" t="s">
        <v>245</v>
      </c>
      <c r="AC32" s="149" t="s">
        <v>245</v>
      </c>
      <c r="AD32" s="149">
        <v>683.99999999999989</v>
      </c>
      <c r="AE32" s="149">
        <v>570</v>
      </c>
      <c r="AF32" s="149">
        <v>478.79999999999995</v>
      </c>
      <c r="AG32" s="149">
        <v>427.49999999999994</v>
      </c>
      <c r="AH32" s="442">
        <v>4</v>
      </c>
      <c r="AI32" s="51" t="s">
        <v>245</v>
      </c>
      <c r="AJ32" s="51" t="s">
        <v>245</v>
      </c>
      <c r="AK32" s="51">
        <v>500</v>
      </c>
      <c r="AL32" s="51" t="s">
        <v>245</v>
      </c>
      <c r="AM32" s="51" t="s">
        <v>245</v>
      </c>
      <c r="AN32" s="89">
        <v>1.845</v>
      </c>
      <c r="AO32" s="51">
        <v>110</v>
      </c>
    </row>
    <row r="33" spans="1:44" ht="29.1" customHeight="1">
      <c r="A33" s="141" t="s">
        <v>1</v>
      </c>
      <c r="C33" s="11">
        <v>15</v>
      </c>
      <c r="D33" s="10">
        <v>25</v>
      </c>
      <c r="E33" s="12" t="s">
        <v>133</v>
      </c>
      <c r="F33" s="12" t="s">
        <v>134</v>
      </c>
      <c r="G33" s="15" t="s">
        <v>376</v>
      </c>
      <c r="H33" s="18" t="s">
        <v>136</v>
      </c>
      <c r="I33" s="19"/>
      <c r="J33" s="83">
        <f t="shared" si="0"/>
        <v>454.8</v>
      </c>
      <c r="K33" s="147" t="s">
        <v>245</v>
      </c>
      <c r="L33" s="147" t="s">
        <v>245</v>
      </c>
      <c r="M33" s="147" t="s">
        <v>245</v>
      </c>
      <c r="N33" s="147">
        <v>576</v>
      </c>
      <c r="O33" s="147">
        <v>480</v>
      </c>
      <c r="P33" s="147">
        <v>403.2</v>
      </c>
      <c r="Q33" s="147">
        <v>360</v>
      </c>
      <c r="R33" s="84">
        <f t="shared" si="1"/>
        <v>454.8</v>
      </c>
      <c r="S33" s="148" t="s">
        <v>245</v>
      </c>
      <c r="T33" s="148" t="s">
        <v>245</v>
      </c>
      <c r="U33" s="148" t="s">
        <v>245</v>
      </c>
      <c r="V33" s="148">
        <v>576</v>
      </c>
      <c r="W33" s="148">
        <v>480</v>
      </c>
      <c r="X33" s="148">
        <v>403.2</v>
      </c>
      <c r="Y33" s="148">
        <v>360</v>
      </c>
      <c r="Z33" s="85">
        <f t="shared" si="2"/>
        <v>454.8</v>
      </c>
      <c r="AA33" s="149" t="s">
        <v>245</v>
      </c>
      <c r="AB33" s="149" t="s">
        <v>245</v>
      </c>
      <c r="AC33" s="149" t="s">
        <v>245</v>
      </c>
      <c r="AD33" s="149">
        <v>576</v>
      </c>
      <c r="AE33" s="149">
        <v>480</v>
      </c>
      <c r="AF33" s="149">
        <v>403.2</v>
      </c>
      <c r="AG33" s="149">
        <v>360</v>
      </c>
      <c r="AH33" s="442">
        <v>4</v>
      </c>
      <c r="AI33" s="51" t="s">
        <v>245</v>
      </c>
      <c r="AJ33" s="51" t="s">
        <v>245</v>
      </c>
      <c r="AK33" s="51">
        <v>500</v>
      </c>
      <c r="AL33" s="51" t="s">
        <v>245</v>
      </c>
      <c r="AM33" s="51" t="s">
        <v>245</v>
      </c>
      <c r="AN33" s="89">
        <v>1.845</v>
      </c>
      <c r="AO33" s="51">
        <v>110</v>
      </c>
    </row>
    <row r="34" spans="1:44" ht="29.1" customHeight="1">
      <c r="A34" s="142" t="s">
        <v>37</v>
      </c>
      <c r="C34" s="11">
        <v>15</v>
      </c>
      <c r="D34" s="10">
        <v>25</v>
      </c>
      <c r="E34" s="12" t="s">
        <v>133</v>
      </c>
      <c r="F34" s="12" t="s">
        <v>134</v>
      </c>
      <c r="G34" s="15" t="s">
        <v>376</v>
      </c>
      <c r="H34" s="18" t="s">
        <v>136</v>
      </c>
      <c r="I34" s="19"/>
      <c r="J34" s="83">
        <f t="shared" si="0"/>
        <v>486.21977678571432</v>
      </c>
      <c r="K34" s="147" t="s">
        <v>245</v>
      </c>
      <c r="L34" s="147" t="s">
        <v>245</v>
      </c>
      <c r="M34" s="147" t="s">
        <v>245</v>
      </c>
      <c r="N34" s="147">
        <f t="shared" ref="N34:Q34" si="3">AVERAGE(N6:N33)</f>
        <v>615.7928571428572</v>
      </c>
      <c r="O34" s="147">
        <f t="shared" si="3"/>
        <v>513.16071428571433</v>
      </c>
      <c r="P34" s="147">
        <f t="shared" si="3"/>
        <v>431.05499999999995</v>
      </c>
      <c r="Q34" s="147">
        <f t="shared" si="3"/>
        <v>384.87053571428572</v>
      </c>
      <c r="R34" s="84">
        <f t="shared" si="1"/>
        <v>486.21977678571432</v>
      </c>
      <c r="S34" s="148" t="s">
        <v>245</v>
      </c>
      <c r="T34" s="148" t="s">
        <v>245</v>
      </c>
      <c r="U34" s="148" t="s">
        <v>245</v>
      </c>
      <c r="V34" s="148">
        <f t="shared" ref="V34" si="4">AVERAGE(V6:V33)</f>
        <v>615.7928571428572</v>
      </c>
      <c r="W34" s="148">
        <f t="shared" ref="W34" si="5">AVERAGE(W6:W33)</f>
        <v>513.16071428571433</v>
      </c>
      <c r="X34" s="148">
        <f t="shared" ref="X34" si="6">AVERAGE(X6:X33)</f>
        <v>431.05499999999995</v>
      </c>
      <c r="Y34" s="148">
        <f t="shared" ref="Y34" si="7">AVERAGE(Y6:Y33)</f>
        <v>384.87053571428572</v>
      </c>
      <c r="Z34" s="85">
        <f t="shared" si="2"/>
        <v>486.21977678571432</v>
      </c>
      <c r="AA34" s="149" t="s">
        <v>245</v>
      </c>
      <c r="AB34" s="149" t="s">
        <v>245</v>
      </c>
      <c r="AC34" s="149" t="s">
        <v>245</v>
      </c>
      <c r="AD34" s="149">
        <f t="shared" ref="AD34" si="8">AVERAGE(AD6:AD33)</f>
        <v>615.7928571428572</v>
      </c>
      <c r="AE34" s="149">
        <f t="shared" ref="AE34" si="9">AVERAGE(AE6:AE33)</f>
        <v>513.16071428571433</v>
      </c>
      <c r="AF34" s="149">
        <f t="shared" ref="AF34" si="10">AVERAGE(AF6:AF33)</f>
        <v>431.05499999999995</v>
      </c>
      <c r="AG34" s="149">
        <f t="shared" ref="AG34" si="11">AVERAGE(AG6:AG33)</f>
        <v>384.87053571428572</v>
      </c>
      <c r="AH34" s="442">
        <v>4</v>
      </c>
      <c r="AI34" s="51" t="s">
        <v>245</v>
      </c>
      <c r="AJ34" s="51" t="s">
        <v>245</v>
      </c>
      <c r="AK34" s="51">
        <v>500</v>
      </c>
      <c r="AL34" s="51" t="s">
        <v>245</v>
      </c>
      <c r="AM34" s="51" t="s">
        <v>245</v>
      </c>
      <c r="AN34" s="89">
        <v>1.845</v>
      </c>
      <c r="AO34" s="51">
        <v>110</v>
      </c>
    </row>
    <row r="35" spans="1:44" s="37" customFormat="1" ht="29.1" customHeight="1">
      <c r="A35" s="382"/>
      <c r="B35" s="1"/>
      <c r="C35" s="1"/>
      <c r="D35" s="1"/>
      <c r="E35" s="144"/>
      <c r="F35" s="1"/>
      <c r="G35" s="1"/>
      <c r="H35" s="1"/>
      <c r="I35" s="1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375"/>
      <c r="AI35" s="1"/>
      <c r="AJ35" s="1"/>
      <c r="AK35" s="1"/>
      <c r="AL35" s="1"/>
      <c r="AM35" s="1"/>
      <c r="AN35" s="137"/>
      <c r="AO35" s="1"/>
    </row>
    <row r="36" spans="1:44" s="305" customFormat="1" ht="30" customHeight="1">
      <c r="A36" s="36" t="s">
        <v>29</v>
      </c>
      <c r="C36" s="11">
        <v>15</v>
      </c>
      <c r="D36" s="10">
        <v>25</v>
      </c>
      <c r="E36" s="12" t="s">
        <v>133</v>
      </c>
      <c r="F36" s="12" t="s">
        <v>134</v>
      </c>
      <c r="G36" s="15" t="s">
        <v>376</v>
      </c>
      <c r="H36" s="18" t="s">
        <v>136</v>
      </c>
      <c r="I36" s="19"/>
      <c r="J36" s="83">
        <f t="shared" ref="J36:J38" si="12">AVERAGE(K36:Q36)</f>
        <v>625.35</v>
      </c>
      <c r="K36" s="147" t="s">
        <v>245</v>
      </c>
      <c r="L36" s="147" t="s">
        <v>245</v>
      </c>
      <c r="M36" s="147" t="s">
        <v>245</v>
      </c>
      <c r="N36" s="147">
        <v>792</v>
      </c>
      <c r="O36" s="147">
        <v>660</v>
      </c>
      <c r="P36" s="147">
        <v>554.4</v>
      </c>
      <c r="Q36" s="147">
        <v>495</v>
      </c>
      <c r="R36" s="84">
        <f t="shared" ref="R36:R38" si="13">AVERAGE(S36:Y36)</f>
        <v>625.35</v>
      </c>
      <c r="S36" s="148" t="s">
        <v>245</v>
      </c>
      <c r="T36" s="148" t="s">
        <v>245</v>
      </c>
      <c r="U36" s="148" t="s">
        <v>245</v>
      </c>
      <c r="V36" s="148">
        <v>792</v>
      </c>
      <c r="W36" s="148">
        <v>660</v>
      </c>
      <c r="X36" s="148">
        <v>554.4</v>
      </c>
      <c r="Y36" s="148">
        <v>495</v>
      </c>
      <c r="Z36" s="85">
        <f t="shared" ref="Z36:Z38" si="14">AVERAGE(AA36:AG36)</f>
        <v>625.35</v>
      </c>
      <c r="AA36" s="149" t="s">
        <v>245</v>
      </c>
      <c r="AB36" s="149" t="s">
        <v>245</v>
      </c>
      <c r="AC36" s="149" t="s">
        <v>245</v>
      </c>
      <c r="AD36" s="149">
        <v>792</v>
      </c>
      <c r="AE36" s="149">
        <v>660</v>
      </c>
      <c r="AF36" s="149">
        <v>554.4</v>
      </c>
      <c r="AG36" s="149">
        <v>495</v>
      </c>
      <c r="AH36" s="442">
        <v>4</v>
      </c>
      <c r="AI36" s="51" t="s">
        <v>245</v>
      </c>
      <c r="AJ36" s="51" t="s">
        <v>245</v>
      </c>
      <c r="AK36" s="51">
        <v>500</v>
      </c>
      <c r="AL36" s="51" t="s">
        <v>245</v>
      </c>
      <c r="AM36" s="51" t="s">
        <v>245</v>
      </c>
      <c r="AN36" s="89">
        <v>1.845</v>
      </c>
      <c r="AO36" s="51">
        <v>110</v>
      </c>
    </row>
    <row r="37" spans="1:44" ht="30" customHeight="1">
      <c r="A37" s="36" t="s">
        <v>28</v>
      </c>
      <c r="C37" s="11">
        <v>15</v>
      </c>
      <c r="D37" s="10">
        <v>25</v>
      </c>
      <c r="E37" s="12" t="s">
        <v>133</v>
      </c>
      <c r="F37" s="12" t="s">
        <v>134</v>
      </c>
      <c r="G37" s="15" t="s">
        <v>376</v>
      </c>
      <c r="H37" s="18" t="s">
        <v>136</v>
      </c>
      <c r="I37" s="19"/>
      <c r="J37" s="83">
        <f t="shared" si="12"/>
        <v>563.76250000000005</v>
      </c>
      <c r="K37" s="147" t="s">
        <v>245</v>
      </c>
      <c r="L37" s="147" t="s">
        <v>245</v>
      </c>
      <c r="M37" s="147" t="s">
        <v>245</v>
      </c>
      <c r="N37" s="151">
        <v>714</v>
      </c>
      <c r="O37" s="151">
        <v>595</v>
      </c>
      <c r="P37" s="151">
        <v>499.79999999999995</v>
      </c>
      <c r="Q37" s="151">
        <v>446.25</v>
      </c>
      <c r="R37" s="84">
        <f t="shared" si="13"/>
        <v>563.76250000000005</v>
      </c>
      <c r="S37" s="148" t="s">
        <v>245</v>
      </c>
      <c r="T37" s="148" t="s">
        <v>245</v>
      </c>
      <c r="U37" s="148" t="s">
        <v>245</v>
      </c>
      <c r="V37" s="148">
        <v>714</v>
      </c>
      <c r="W37" s="148">
        <v>595</v>
      </c>
      <c r="X37" s="148">
        <v>499.79999999999995</v>
      </c>
      <c r="Y37" s="148">
        <v>446.25</v>
      </c>
      <c r="Z37" s="85">
        <f t="shared" si="14"/>
        <v>563.76250000000005</v>
      </c>
      <c r="AA37" s="149" t="s">
        <v>245</v>
      </c>
      <c r="AB37" s="149" t="s">
        <v>245</v>
      </c>
      <c r="AC37" s="149" t="s">
        <v>245</v>
      </c>
      <c r="AD37" s="149">
        <v>714</v>
      </c>
      <c r="AE37" s="149">
        <v>595</v>
      </c>
      <c r="AF37" s="149">
        <v>499.79999999999995</v>
      </c>
      <c r="AG37" s="149">
        <v>446.25</v>
      </c>
      <c r="AH37" s="442">
        <v>4</v>
      </c>
      <c r="AI37" s="51" t="s">
        <v>245</v>
      </c>
      <c r="AJ37" s="51" t="s">
        <v>245</v>
      </c>
      <c r="AK37" s="51">
        <v>500</v>
      </c>
      <c r="AL37" s="51" t="s">
        <v>245</v>
      </c>
      <c r="AM37" s="51" t="s">
        <v>245</v>
      </c>
      <c r="AN37" s="89">
        <v>1.845</v>
      </c>
      <c r="AO37" s="51">
        <v>110</v>
      </c>
    </row>
    <row r="38" spans="1:44" ht="30" customHeight="1">
      <c r="A38" s="36" t="s">
        <v>35</v>
      </c>
      <c r="C38" s="11">
        <v>15</v>
      </c>
      <c r="D38" s="10">
        <v>25</v>
      </c>
      <c r="E38" s="12" t="s">
        <v>133</v>
      </c>
      <c r="F38" s="12" t="s">
        <v>134</v>
      </c>
      <c r="G38" s="15" t="s">
        <v>376</v>
      </c>
      <c r="H38" s="18" t="s">
        <v>136</v>
      </c>
      <c r="I38" s="19"/>
      <c r="J38" s="83">
        <f t="shared" si="12"/>
        <v>577.97500000000002</v>
      </c>
      <c r="K38" s="147" t="s">
        <v>245</v>
      </c>
      <c r="L38" s="147" t="s">
        <v>245</v>
      </c>
      <c r="M38" s="147" t="s">
        <v>245</v>
      </c>
      <c r="N38" s="147">
        <v>732</v>
      </c>
      <c r="O38" s="147">
        <v>610</v>
      </c>
      <c r="P38" s="147">
        <v>512.4</v>
      </c>
      <c r="Q38" s="147">
        <v>457.5</v>
      </c>
      <c r="R38" s="84">
        <f t="shared" si="13"/>
        <v>577.97500000000002</v>
      </c>
      <c r="S38" s="148" t="s">
        <v>245</v>
      </c>
      <c r="T38" s="148" t="s">
        <v>245</v>
      </c>
      <c r="U38" s="148" t="s">
        <v>245</v>
      </c>
      <c r="V38" s="148">
        <v>732</v>
      </c>
      <c r="W38" s="148">
        <v>610</v>
      </c>
      <c r="X38" s="148">
        <v>512.4</v>
      </c>
      <c r="Y38" s="148">
        <v>457.5</v>
      </c>
      <c r="Z38" s="85">
        <f t="shared" si="14"/>
        <v>577.97500000000002</v>
      </c>
      <c r="AA38" s="149" t="s">
        <v>245</v>
      </c>
      <c r="AB38" s="149" t="s">
        <v>245</v>
      </c>
      <c r="AC38" s="149" t="s">
        <v>245</v>
      </c>
      <c r="AD38" s="149">
        <v>732</v>
      </c>
      <c r="AE38" s="149">
        <v>610</v>
      </c>
      <c r="AF38" s="149">
        <v>512.4</v>
      </c>
      <c r="AG38" s="149">
        <v>457.5</v>
      </c>
      <c r="AH38" s="442">
        <v>4</v>
      </c>
      <c r="AI38" s="51" t="s">
        <v>245</v>
      </c>
      <c r="AJ38" s="51" t="s">
        <v>245</v>
      </c>
      <c r="AK38" s="51">
        <v>500</v>
      </c>
      <c r="AL38" s="51" t="s">
        <v>245</v>
      </c>
      <c r="AM38" s="51" t="s">
        <v>245</v>
      </c>
      <c r="AN38" s="89">
        <v>1.845</v>
      </c>
      <c r="AO38" s="51">
        <v>110</v>
      </c>
    </row>
    <row r="39" spans="1:44" s="37" customFormat="1" ht="30" customHeight="1">
      <c r="A39" s="2"/>
      <c r="B39" s="1"/>
      <c r="C39" s="1"/>
      <c r="D39" s="1"/>
      <c r="E39" s="144"/>
      <c r="F39" s="1"/>
      <c r="G39" s="1"/>
      <c r="H39" s="1"/>
      <c r="I39" s="1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375"/>
      <c r="AI39" s="375"/>
      <c r="AJ39" s="375"/>
      <c r="AK39" s="375"/>
      <c r="AL39" s="375"/>
      <c r="AM39" s="375"/>
      <c r="AN39" s="383"/>
      <c r="AO39" s="375"/>
      <c r="AP39" s="375"/>
      <c r="AQ39" s="375"/>
      <c r="AR39" s="375"/>
    </row>
    <row r="40" spans="1:44" ht="36" customHeight="1">
      <c r="A40" s="38" t="s">
        <v>36</v>
      </c>
      <c r="C40" s="11">
        <v>15</v>
      </c>
      <c r="D40" s="10">
        <v>25</v>
      </c>
      <c r="E40" s="12" t="s">
        <v>133</v>
      </c>
      <c r="F40" s="12" t="s">
        <v>134</v>
      </c>
      <c r="G40" s="15" t="s">
        <v>376</v>
      </c>
      <c r="H40" s="18" t="s">
        <v>136</v>
      </c>
      <c r="I40" s="19"/>
      <c r="J40" s="83">
        <f t="shared" ref="J40" si="15">AVERAGE(K40:Q40)</f>
        <v>496.16907258064521</v>
      </c>
      <c r="K40" s="147" t="s">
        <v>245</v>
      </c>
      <c r="L40" s="147" t="s">
        <v>245</v>
      </c>
      <c r="M40" s="147" t="s">
        <v>245</v>
      </c>
      <c r="N40" s="147">
        <f t="shared" ref="N40:Q40" si="16">AVERAGE(N38,N37,N36,N6:N33)</f>
        <v>628.39354838709676</v>
      </c>
      <c r="O40" s="147">
        <f t="shared" si="16"/>
        <v>523.66129032258061</v>
      </c>
      <c r="P40" s="147">
        <f t="shared" si="16"/>
        <v>439.87548387096774</v>
      </c>
      <c r="Q40" s="147">
        <f t="shared" si="16"/>
        <v>392.74596774193549</v>
      </c>
      <c r="R40" s="451">
        <f t="shared" ref="R40" si="17">AVERAGE(S40:Y40)</f>
        <v>496.16907258064521</v>
      </c>
      <c r="S40" s="451" t="s">
        <v>245</v>
      </c>
      <c r="T40" s="451" t="s">
        <v>245</v>
      </c>
      <c r="U40" s="451" t="s">
        <v>245</v>
      </c>
      <c r="V40" s="451">
        <f t="shared" ref="V40:Y40" si="18">AVERAGE(V38,V37,V36,V6:V33)</f>
        <v>628.39354838709676</v>
      </c>
      <c r="W40" s="451">
        <f t="shared" si="18"/>
        <v>523.66129032258061</v>
      </c>
      <c r="X40" s="451">
        <f t="shared" si="18"/>
        <v>439.87548387096774</v>
      </c>
      <c r="Y40" s="451">
        <f t="shared" si="18"/>
        <v>392.74596774193549</v>
      </c>
      <c r="Z40" s="452">
        <f t="shared" ref="Z40" si="19">AVERAGE(AA40:AG40)</f>
        <v>496.16907258064521</v>
      </c>
      <c r="AA40" s="452" t="s">
        <v>245</v>
      </c>
      <c r="AB40" s="452" t="s">
        <v>245</v>
      </c>
      <c r="AC40" s="452" t="s">
        <v>245</v>
      </c>
      <c r="AD40" s="452">
        <f t="shared" ref="AD40:AG40" si="20">AVERAGE(AD38,AD37,AD36,AD6:AD33)</f>
        <v>628.39354838709676</v>
      </c>
      <c r="AE40" s="452">
        <f t="shared" si="20"/>
        <v>523.66129032258061</v>
      </c>
      <c r="AF40" s="452">
        <f t="shared" si="20"/>
        <v>439.87548387096774</v>
      </c>
      <c r="AG40" s="452">
        <f t="shared" si="20"/>
        <v>392.74596774193549</v>
      </c>
      <c r="AH40" s="376">
        <v>4</v>
      </c>
      <c r="AI40" s="51" t="s">
        <v>245</v>
      </c>
      <c r="AJ40" s="51" t="s">
        <v>245</v>
      </c>
      <c r="AK40" s="51">
        <v>500</v>
      </c>
      <c r="AL40" s="51" t="s">
        <v>245</v>
      </c>
      <c r="AM40" s="51" t="s">
        <v>245</v>
      </c>
      <c r="AN40" s="89">
        <v>1.845</v>
      </c>
      <c r="AO40" s="51">
        <v>110</v>
      </c>
    </row>
    <row r="44" spans="1:44" ht="18" thickBot="1"/>
    <row r="45" spans="1:44" ht="32.25" thickBot="1">
      <c r="A45" s="365" t="s">
        <v>60</v>
      </c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234"/>
    </row>
    <row r="46" spans="1:44" outlineLevel="1"/>
    <row r="47" spans="1:44" ht="30" customHeight="1" outlineLevel="1">
      <c r="A47" s="3"/>
      <c r="C47" s="515" t="s">
        <v>69</v>
      </c>
      <c r="D47" s="518" t="s">
        <v>51</v>
      </c>
      <c r="E47" s="507" t="s">
        <v>52</v>
      </c>
      <c r="F47" s="507" t="s">
        <v>70</v>
      </c>
      <c r="G47" s="494" t="s">
        <v>50</v>
      </c>
      <c r="H47" s="491" t="s">
        <v>53</v>
      </c>
      <c r="I47" s="524" t="s">
        <v>54</v>
      </c>
      <c r="J47" s="538" t="s">
        <v>55</v>
      </c>
      <c r="K47" s="346" t="s">
        <v>31</v>
      </c>
      <c r="L47" s="346"/>
      <c r="M47" s="346"/>
      <c r="N47" s="346"/>
      <c r="O47" s="346"/>
      <c r="P47" s="346"/>
      <c r="Q47" s="346"/>
      <c r="R47" s="541" t="s">
        <v>56</v>
      </c>
      <c r="S47" s="347" t="s">
        <v>32</v>
      </c>
      <c r="T47" s="347"/>
      <c r="U47" s="347"/>
      <c r="V47" s="347"/>
      <c r="W47" s="347"/>
      <c r="X47" s="347"/>
      <c r="Y47" s="347"/>
      <c r="Z47" s="544" t="s">
        <v>57</v>
      </c>
      <c r="AA47" s="348" t="s">
        <v>33</v>
      </c>
      <c r="AB47" s="348"/>
      <c r="AC47" s="348"/>
      <c r="AD47" s="348"/>
      <c r="AE47" s="348"/>
      <c r="AF47" s="348"/>
      <c r="AG47" s="348"/>
      <c r="AH47" s="547" t="s">
        <v>34</v>
      </c>
      <c r="AI47" s="528" t="s">
        <v>58</v>
      </c>
      <c r="AJ47" s="528" t="s">
        <v>59</v>
      </c>
      <c r="AK47" s="528" t="s">
        <v>48</v>
      </c>
      <c r="AL47" s="528" t="s">
        <v>64</v>
      </c>
      <c r="AM47" s="528" t="s">
        <v>65</v>
      </c>
      <c r="AN47" s="528" t="s">
        <v>121</v>
      </c>
      <c r="AO47" s="528" t="s">
        <v>122</v>
      </c>
    </row>
    <row r="48" spans="1:44" ht="26.1" customHeight="1" outlineLevel="1">
      <c r="A48" s="3"/>
      <c r="C48" s="516"/>
      <c r="D48" s="519"/>
      <c r="E48" s="508"/>
      <c r="F48" s="508"/>
      <c r="G48" s="495"/>
      <c r="H48" s="492"/>
      <c r="I48" s="525"/>
      <c r="J48" s="539"/>
      <c r="K48" s="346"/>
      <c r="L48" s="346"/>
      <c r="M48" s="346"/>
      <c r="N48" s="346"/>
      <c r="O48" s="346"/>
      <c r="P48" s="346"/>
      <c r="Q48" s="346"/>
      <c r="R48" s="542"/>
      <c r="S48" s="347"/>
      <c r="T48" s="347"/>
      <c r="U48" s="347"/>
      <c r="V48" s="347"/>
      <c r="W48" s="347"/>
      <c r="X48" s="347"/>
      <c r="Y48" s="347"/>
      <c r="Z48" s="545"/>
      <c r="AA48" s="348"/>
      <c r="AB48" s="348"/>
      <c r="AC48" s="348"/>
      <c r="AD48" s="348"/>
      <c r="AE48" s="348"/>
      <c r="AF48" s="348"/>
      <c r="AG48" s="348"/>
      <c r="AH48" s="548"/>
      <c r="AI48" s="529"/>
      <c r="AJ48" s="529"/>
      <c r="AK48" s="529"/>
      <c r="AL48" s="529"/>
      <c r="AM48" s="529"/>
      <c r="AN48" s="529"/>
      <c r="AO48" s="529"/>
    </row>
    <row r="49" spans="1:41" ht="26.1" customHeight="1" outlineLevel="1">
      <c r="A49" s="3"/>
      <c r="C49" s="517"/>
      <c r="D49" s="520"/>
      <c r="E49" s="509"/>
      <c r="F49" s="509"/>
      <c r="G49" s="496"/>
      <c r="H49" s="493"/>
      <c r="I49" s="526"/>
      <c r="J49" s="540"/>
      <c r="K49" s="20" t="s">
        <v>44</v>
      </c>
      <c r="L49" s="21" t="s">
        <v>45</v>
      </c>
      <c r="M49" s="20" t="s">
        <v>46</v>
      </c>
      <c r="N49" s="20" t="s">
        <v>47</v>
      </c>
      <c r="O49" s="20" t="s">
        <v>63</v>
      </c>
      <c r="P49" s="20" t="s">
        <v>61</v>
      </c>
      <c r="Q49" s="20" t="s">
        <v>62</v>
      </c>
      <c r="R49" s="543"/>
      <c r="S49" s="24" t="s">
        <v>44</v>
      </c>
      <c r="T49" s="25" t="s">
        <v>45</v>
      </c>
      <c r="U49" s="24" t="s">
        <v>46</v>
      </c>
      <c r="V49" s="24" t="s">
        <v>47</v>
      </c>
      <c r="W49" s="24" t="s">
        <v>63</v>
      </c>
      <c r="X49" s="24" t="s">
        <v>61</v>
      </c>
      <c r="Y49" s="24" t="s">
        <v>62</v>
      </c>
      <c r="Z49" s="546"/>
      <c r="AA49" s="28" t="s">
        <v>44</v>
      </c>
      <c r="AB49" s="29" t="s">
        <v>45</v>
      </c>
      <c r="AC49" s="28" t="s">
        <v>46</v>
      </c>
      <c r="AD49" s="28" t="s">
        <v>47</v>
      </c>
      <c r="AE49" s="28" t="s">
        <v>63</v>
      </c>
      <c r="AF49" s="28" t="s">
        <v>61</v>
      </c>
      <c r="AG49" s="28" t="s">
        <v>62</v>
      </c>
      <c r="AH49" s="549"/>
      <c r="AI49" s="530"/>
      <c r="AJ49" s="530"/>
      <c r="AK49" s="530"/>
      <c r="AL49" s="530"/>
      <c r="AM49" s="530"/>
      <c r="AN49" s="530"/>
      <c r="AO49" s="530"/>
    </row>
    <row r="50" spans="1:41" ht="29.1" customHeight="1" outlineLevel="1">
      <c r="A50" s="141" t="s">
        <v>6</v>
      </c>
      <c r="C50" s="10" t="s">
        <v>142</v>
      </c>
      <c r="D50" s="10" t="s">
        <v>143</v>
      </c>
      <c r="E50" s="12" t="s">
        <v>141</v>
      </c>
      <c r="F50" s="12"/>
      <c r="G50" s="15" t="s">
        <v>144</v>
      </c>
      <c r="H50" s="18" t="s">
        <v>144</v>
      </c>
      <c r="I50" s="19"/>
      <c r="J50" s="22" t="s">
        <v>385</v>
      </c>
      <c r="K50" s="23" t="s">
        <v>383</v>
      </c>
      <c r="L50" s="23" t="s">
        <v>383</v>
      </c>
      <c r="M50" s="23" t="s">
        <v>383</v>
      </c>
      <c r="N50" s="23" t="s">
        <v>383</v>
      </c>
      <c r="O50" s="23" t="s">
        <v>383</v>
      </c>
      <c r="P50" s="23" t="s">
        <v>383</v>
      </c>
      <c r="Q50" s="23" t="s">
        <v>383</v>
      </c>
      <c r="R50" s="440" t="s">
        <v>384</v>
      </c>
      <c r="S50" s="27"/>
      <c r="T50" s="27"/>
      <c r="U50" s="27"/>
      <c r="V50" s="27"/>
      <c r="W50" s="27"/>
      <c r="X50" s="27"/>
      <c r="Y50" s="27"/>
      <c r="Z50" s="30" t="s">
        <v>384</v>
      </c>
      <c r="AA50" s="31"/>
      <c r="AB50" s="31"/>
      <c r="AC50" s="31"/>
      <c r="AD50" s="31"/>
      <c r="AE50" s="31"/>
      <c r="AF50" s="31"/>
      <c r="AG50" s="31"/>
      <c r="AH50" s="34" t="s">
        <v>388</v>
      </c>
      <c r="AI50" s="51" t="s">
        <v>141</v>
      </c>
      <c r="AJ50" s="51" t="s">
        <v>147</v>
      </c>
      <c r="AK50" s="51" t="s">
        <v>148</v>
      </c>
      <c r="AL50" s="51" t="s">
        <v>148</v>
      </c>
      <c r="AM50" s="51" t="s">
        <v>148</v>
      </c>
      <c r="AN50" s="51" t="s">
        <v>147</v>
      </c>
      <c r="AO50" s="51" t="s">
        <v>147</v>
      </c>
    </row>
    <row r="51" spans="1:41" ht="29.1" customHeight="1" outlineLevel="1">
      <c r="A51" s="5" t="s">
        <v>9</v>
      </c>
      <c r="C51" s="10" t="s">
        <v>142</v>
      </c>
      <c r="D51" s="10" t="s">
        <v>143</v>
      </c>
      <c r="E51" s="12" t="s">
        <v>141</v>
      </c>
      <c r="F51" s="12"/>
      <c r="G51" s="15" t="s">
        <v>144</v>
      </c>
      <c r="H51" s="18" t="s">
        <v>144</v>
      </c>
      <c r="I51" s="19"/>
      <c r="J51" s="22" t="s">
        <v>385</v>
      </c>
      <c r="K51" s="23" t="s">
        <v>383</v>
      </c>
      <c r="L51" s="23" t="s">
        <v>383</v>
      </c>
      <c r="M51" s="23" t="s">
        <v>383</v>
      </c>
      <c r="N51" s="23" t="s">
        <v>383</v>
      </c>
      <c r="O51" s="23" t="s">
        <v>383</v>
      </c>
      <c r="P51" s="23" t="s">
        <v>383</v>
      </c>
      <c r="Q51" s="23" t="s">
        <v>383</v>
      </c>
      <c r="R51" s="440" t="s">
        <v>384</v>
      </c>
      <c r="S51" s="27"/>
      <c r="T51" s="27"/>
      <c r="U51" s="27"/>
      <c r="V51" s="27"/>
      <c r="W51" s="27"/>
      <c r="X51" s="27"/>
      <c r="Y51" s="27"/>
      <c r="Z51" s="30" t="s">
        <v>384</v>
      </c>
      <c r="AA51" s="31"/>
      <c r="AB51" s="31"/>
      <c r="AC51" s="31"/>
      <c r="AD51" s="31"/>
      <c r="AE51" s="31"/>
      <c r="AF51" s="31"/>
      <c r="AG51" s="31"/>
      <c r="AH51" s="34" t="s">
        <v>388</v>
      </c>
      <c r="AI51" s="51" t="s">
        <v>141</v>
      </c>
      <c r="AJ51" s="51" t="s">
        <v>147</v>
      </c>
      <c r="AK51" s="51" t="s">
        <v>148</v>
      </c>
      <c r="AL51" s="51" t="s">
        <v>148</v>
      </c>
      <c r="AM51" s="51" t="s">
        <v>148</v>
      </c>
      <c r="AN51" s="51" t="s">
        <v>147</v>
      </c>
      <c r="AO51" s="51" t="s">
        <v>147</v>
      </c>
    </row>
    <row r="52" spans="1:41" ht="29.1" customHeight="1" outlineLevel="1">
      <c r="A52" s="5" t="s">
        <v>18</v>
      </c>
      <c r="C52" s="10" t="s">
        <v>142</v>
      </c>
      <c r="D52" s="10" t="s">
        <v>143</v>
      </c>
      <c r="E52" s="12" t="s">
        <v>141</v>
      </c>
      <c r="F52" s="12"/>
      <c r="G52" s="15" t="s">
        <v>144</v>
      </c>
      <c r="H52" s="18" t="s">
        <v>144</v>
      </c>
      <c r="I52" s="19"/>
      <c r="J52" s="22" t="s">
        <v>385</v>
      </c>
      <c r="K52" s="23" t="s">
        <v>383</v>
      </c>
      <c r="L52" s="23" t="s">
        <v>383</v>
      </c>
      <c r="M52" s="23" t="s">
        <v>383</v>
      </c>
      <c r="N52" s="23" t="s">
        <v>383</v>
      </c>
      <c r="O52" s="23" t="s">
        <v>383</v>
      </c>
      <c r="P52" s="23" t="s">
        <v>383</v>
      </c>
      <c r="Q52" s="23" t="s">
        <v>383</v>
      </c>
      <c r="R52" s="440" t="s">
        <v>384</v>
      </c>
      <c r="S52" s="27"/>
      <c r="T52" s="27"/>
      <c r="U52" s="27"/>
      <c r="V52" s="27"/>
      <c r="W52" s="27"/>
      <c r="X52" s="27"/>
      <c r="Y52" s="27"/>
      <c r="Z52" s="30" t="s">
        <v>384</v>
      </c>
      <c r="AA52" s="31"/>
      <c r="AB52" s="31"/>
      <c r="AC52" s="31"/>
      <c r="AD52" s="31"/>
      <c r="AE52" s="31"/>
      <c r="AF52" s="31"/>
      <c r="AG52" s="31"/>
      <c r="AH52" s="34" t="s">
        <v>388</v>
      </c>
      <c r="AI52" s="51" t="s">
        <v>141</v>
      </c>
      <c r="AJ52" s="51" t="s">
        <v>147</v>
      </c>
      <c r="AK52" s="51" t="s">
        <v>148</v>
      </c>
      <c r="AL52" s="51" t="s">
        <v>148</v>
      </c>
      <c r="AM52" s="51" t="s">
        <v>148</v>
      </c>
      <c r="AN52" s="51" t="s">
        <v>147</v>
      </c>
      <c r="AO52" s="51" t="s">
        <v>147</v>
      </c>
    </row>
    <row r="53" spans="1:41" ht="29.1" customHeight="1" outlineLevel="1">
      <c r="A53" s="5" t="s">
        <v>16</v>
      </c>
      <c r="C53" s="10" t="s">
        <v>142</v>
      </c>
      <c r="D53" s="10" t="s">
        <v>143</v>
      </c>
      <c r="E53" s="12" t="s">
        <v>141</v>
      </c>
      <c r="F53" s="12"/>
      <c r="G53" s="15" t="s">
        <v>144</v>
      </c>
      <c r="H53" s="18" t="s">
        <v>144</v>
      </c>
      <c r="I53" s="19"/>
      <c r="J53" s="22" t="s">
        <v>385</v>
      </c>
      <c r="K53" s="23" t="s">
        <v>383</v>
      </c>
      <c r="L53" s="23" t="s">
        <v>383</v>
      </c>
      <c r="M53" s="23" t="s">
        <v>383</v>
      </c>
      <c r="N53" s="23" t="s">
        <v>383</v>
      </c>
      <c r="O53" s="23" t="s">
        <v>383</v>
      </c>
      <c r="P53" s="23" t="s">
        <v>383</v>
      </c>
      <c r="Q53" s="23" t="s">
        <v>383</v>
      </c>
      <c r="R53" s="440" t="s">
        <v>384</v>
      </c>
      <c r="S53" s="27"/>
      <c r="T53" s="27"/>
      <c r="U53" s="27"/>
      <c r="V53" s="27"/>
      <c r="W53" s="27"/>
      <c r="X53" s="27"/>
      <c r="Y53" s="27"/>
      <c r="Z53" s="30" t="s">
        <v>384</v>
      </c>
      <c r="AA53" s="31"/>
      <c r="AB53" s="31"/>
      <c r="AC53" s="31"/>
      <c r="AD53" s="31"/>
      <c r="AE53" s="31"/>
      <c r="AF53" s="31"/>
      <c r="AG53" s="31"/>
      <c r="AH53" s="34" t="s">
        <v>388</v>
      </c>
      <c r="AI53" s="51" t="s">
        <v>141</v>
      </c>
      <c r="AJ53" s="51" t="s">
        <v>147</v>
      </c>
      <c r="AK53" s="51" t="s">
        <v>148</v>
      </c>
      <c r="AL53" s="51" t="s">
        <v>148</v>
      </c>
      <c r="AM53" s="51" t="s">
        <v>148</v>
      </c>
      <c r="AN53" s="51" t="s">
        <v>147</v>
      </c>
      <c r="AO53" s="51" t="s">
        <v>147</v>
      </c>
    </row>
    <row r="54" spans="1:41" ht="29.1" customHeight="1" outlineLevel="1">
      <c r="A54" s="5" t="s">
        <v>22</v>
      </c>
      <c r="C54" s="10" t="s">
        <v>142</v>
      </c>
      <c r="D54" s="10" t="s">
        <v>143</v>
      </c>
      <c r="E54" s="12" t="s">
        <v>141</v>
      </c>
      <c r="F54" s="12"/>
      <c r="G54" s="15" t="s">
        <v>144</v>
      </c>
      <c r="H54" s="18" t="s">
        <v>144</v>
      </c>
      <c r="I54" s="19"/>
      <c r="J54" s="22" t="s">
        <v>385</v>
      </c>
      <c r="K54" s="23" t="s">
        <v>383</v>
      </c>
      <c r="L54" s="23" t="s">
        <v>383</v>
      </c>
      <c r="M54" s="23" t="s">
        <v>383</v>
      </c>
      <c r="N54" s="23" t="s">
        <v>383</v>
      </c>
      <c r="O54" s="23" t="s">
        <v>383</v>
      </c>
      <c r="P54" s="23" t="s">
        <v>383</v>
      </c>
      <c r="Q54" s="23" t="s">
        <v>383</v>
      </c>
      <c r="R54" s="440" t="s">
        <v>384</v>
      </c>
      <c r="S54" s="27"/>
      <c r="T54" s="27"/>
      <c r="U54" s="27"/>
      <c r="V54" s="27"/>
      <c r="W54" s="27"/>
      <c r="X54" s="27"/>
      <c r="Y54" s="27"/>
      <c r="Z54" s="30" t="s">
        <v>384</v>
      </c>
      <c r="AA54" s="31"/>
      <c r="AB54" s="31"/>
      <c r="AC54" s="31"/>
      <c r="AD54" s="31"/>
      <c r="AE54" s="31"/>
      <c r="AF54" s="31"/>
      <c r="AG54" s="31"/>
      <c r="AH54" s="34" t="s">
        <v>388</v>
      </c>
      <c r="AI54" s="51" t="s">
        <v>141</v>
      </c>
      <c r="AJ54" s="51" t="s">
        <v>147</v>
      </c>
      <c r="AK54" s="51" t="s">
        <v>148</v>
      </c>
      <c r="AL54" s="51" t="s">
        <v>148</v>
      </c>
      <c r="AM54" s="51" t="s">
        <v>148</v>
      </c>
      <c r="AN54" s="51" t="s">
        <v>147</v>
      </c>
      <c r="AO54" s="51" t="s">
        <v>147</v>
      </c>
    </row>
    <row r="55" spans="1:41" ht="29.1" customHeight="1" outlineLevel="1">
      <c r="A55" s="5" t="s">
        <v>19</v>
      </c>
      <c r="C55" s="10" t="s">
        <v>142</v>
      </c>
      <c r="D55" s="10" t="s">
        <v>143</v>
      </c>
      <c r="E55" s="12" t="s">
        <v>141</v>
      </c>
      <c r="F55" s="12"/>
      <c r="G55" s="15" t="s">
        <v>144</v>
      </c>
      <c r="H55" s="18" t="s">
        <v>144</v>
      </c>
      <c r="I55" s="19"/>
      <c r="J55" s="22" t="s">
        <v>385</v>
      </c>
      <c r="K55" s="23" t="s">
        <v>383</v>
      </c>
      <c r="L55" s="23" t="s">
        <v>383</v>
      </c>
      <c r="M55" s="23" t="s">
        <v>383</v>
      </c>
      <c r="N55" s="23" t="s">
        <v>383</v>
      </c>
      <c r="O55" s="23" t="s">
        <v>383</v>
      </c>
      <c r="P55" s="23" t="s">
        <v>383</v>
      </c>
      <c r="Q55" s="23" t="s">
        <v>383</v>
      </c>
      <c r="R55" s="440" t="s">
        <v>384</v>
      </c>
      <c r="S55" s="27"/>
      <c r="T55" s="27"/>
      <c r="U55" s="27"/>
      <c r="V55" s="27"/>
      <c r="W55" s="27"/>
      <c r="X55" s="27"/>
      <c r="Y55" s="27"/>
      <c r="Z55" s="30" t="s">
        <v>384</v>
      </c>
      <c r="AA55" s="31"/>
      <c r="AB55" s="31"/>
      <c r="AC55" s="31"/>
      <c r="AD55" s="31"/>
      <c r="AE55" s="31"/>
      <c r="AF55" s="31"/>
      <c r="AG55" s="31"/>
      <c r="AH55" s="34" t="s">
        <v>388</v>
      </c>
      <c r="AI55" s="51" t="s">
        <v>141</v>
      </c>
      <c r="AJ55" s="51" t="s">
        <v>147</v>
      </c>
      <c r="AK55" s="51" t="s">
        <v>148</v>
      </c>
      <c r="AL55" s="51" t="s">
        <v>148</v>
      </c>
      <c r="AM55" s="51" t="s">
        <v>148</v>
      </c>
      <c r="AN55" s="51" t="s">
        <v>147</v>
      </c>
      <c r="AO55" s="51" t="s">
        <v>147</v>
      </c>
    </row>
    <row r="56" spans="1:41" ht="29.1" customHeight="1" outlineLevel="1">
      <c r="A56" s="5" t="s">
        <v>3</v>
      </c>
      <c r="C56" s="10" t="s">
        <v>142</v>
      </c>
      <c r="D56" s="10" t="s">
        <v>143</v>
      </c>
      <c r="E56" s="12" t="s">
        <v>141</v>
      </c>
      <c r="F56" s="12"/>
      <c r="G56" s="15" t="s">
        <v>144</v>
      </c>
      <c r="H56" s="18" t="s">
        <v>144</v>
      </c>
      <c r="I56" s="19"/>
      <c r="J56" s="22" t="s">
        <v>385</v>
      </c>
      <c r="K56" s="23" t="s">
        <v>383</v>
      </c>
      <c r="L56" s="23" t="s">
        <v>383</v>
      </c>
      <c r="M56" s="23" t="s">
        <v>383</v>
      </c>
      <c r="N56" s="23" t="s">
        <v>383</v>
      </c>
      <c r="O56" s="23" t="s">
        <v>383</v>
      </c>
      <c r="P56" s="23" t="s">
        <v>383</v>
      </c>
      <c r="Q56" s="23" t="s">
        <v>383</v>
      </c>
      <c r="R56" s="440" t="s">
        <v>384</v>
      </c>
      <c r="S56" s="27"/>
      <c r="T56" s="27"/>
      <c r="U56" s="27"/>
      <c r="V56" s="27"/>
      <c r="W56" s="27"/>
      <c r="X56" s="27"/>
      <c r="Y56" s="27"/>
      <c r="Z56" s="30" t="s">
        <v>384</v>
      </c>
      <c r="AA56" s="31"/>
      <c r="AB56" s="31"/>
      <c r="AC56" s="31"/>
      <c r="AD56" s="31"/>
      <c r="AE56" s="31"/>
      <c r="AF56" s="31"/>
      <c r="AG56" s="31"/>
      <c r="AH56" s="34" t="s">
        <v>388</v>
      </c>
      <c r="AI56" s="51" t="s">
        <v>141</v>
      </c>
      <c r="AJ56" s="51" t="s">
        <v>147</v>
      </c>
      <c r="AK56" s="51" t="s">
        <v>148</v>
      </c>
      <c r="AL56" s="51" t="s">
        <v>148</v>
      </c>
      <c r="AM56" s="51" t="s">
        <v>148</v>
      </c>
      <c r="AN56" s="51" t="s">
        <v>147</v>
      </c>
      <c r="AO56" s="51" t="s">
        <v>147</v>
      </c>
    </row>
    <row r="57" spans="1:41" ht="29.1" customHeight="1" outlineLevel="1">
      <c r="A57" s="5" t="s">
        <v>20</v>
      </c>
      <c r="C57" s="10" t="s">
        <v>142</v>
      </c>
      <c r="D57" s="10" t="s">
        <v>143</v>
      </c>
      <c r="E57" s="12" t="s">
        <v>141</v>
      </c>
      <c r="F57" s="12"/>
      <c r="G57" s="15" t="s">
        <v>144</v>
      </c>
      <c r="H57" s="18" t="s">
        <v>144</v>
      </c>
      <c r="I57" s="19"/>
      <c r="J57" s="22" t="s">
        <v>385</v>
      </c>
      <c r="K57" s="23" t="s">
        <v>383</v>
      </c>
      <c r="L57" s="23" t="s">
        <v>383</v>
      </c>
      <c r="M57" s="23" t="s">
        <v>383</v>
      </c>
      <c r="N57" s="23" t="s">
        <v>383</v>
      </c>
      <c r="O57" s="23" t="s">
        <v>383</v>
      </c>
      <c r="P57" s="23" t="s">
        <v>383</v>
      </c>
      <c r="Q57" s="23" t="s">
        <v>383</v>
      </c>
      <c r="R57" s="440" t="s">
        <v>384</v>
      </c>
      <c r="S57" s="27"/>
      <c r="T57" s="27"/>
      <c r="U57" s="27"/>
      <c r="V57" s="27"/>
      <c r="W57" s="27"/>
      <c r="X57" s="27"/>
      <c r="Y57" s="27"/>
      <c r="Z57" s="30" t="s">
        <v>384</v>
      </c>
      <c r="AA57" s="31"/>
      <c r="AB57" s="31"/>
      <c r="AC57" s="31"/>
      <c r="AD57" s="31"/>
      <c r="AE57" s="31"/>
      <c r="AF57" s="31"/>
      <c r="AG57" s="31"/>
      <c r="AH57" s="34" t="s">
        <v>388</v>
      </c>
      <c r="AI57" s="51" t="s">
        <v>141</v>
      </c>
      <c r="AJ57" s="51" t="s">
        <v>147</v>
      </c>
      <c r="AK57" s="51" t="s">
        <v>148</v>
      </c>
      <c r="AL57" s="51" t="s">
        <v>148</v>
      </c>
      <c r="AM57" s="51" t="s">
        <v>148</v>
      </c>
      <c r="AN57" s="51" t="s">
        <v>147</v>
      </c>
      <c r="AO57" s="51" t="s">
        <v>147</v>
      </c>
    </row>
    <row r="58" spans="1:41" ht="29.1" customHeight="1" outlineLevel="1">
      <c r="A58" s="5" t="s">
        <v>13</v>
      </c>
      <c r="C58" s="10" t="s">
        <v>142</v>
      </c>
      <c r="D58" s="10" t="s">
        <v>143</v>
      </c>
      <c r="E58" s="12" t="s">
        <v>141</v>
      </c>
      <c r="F58" s="12"/>
      <c r="G58" s="15" t="s">
        <v>144</v>
      </c>
      <c r="H58" s="18" t="s">
        <v>144</v>
      </c>
      <c r="I58" s="19"/>
      <c r="J58" s="22" t="s">
        <v>385</v>
      </c>
      <c r="K58" s="23" t="s">
        <v>383</v>
      </c>
      <c r="L58" s="23" t="s">
        <v>383</v>
      </c>
      <c r="M58" s="23" t="s">
        <v>383</v>
      </c>
      <c r="N58" s="23" t="s">
        <v>383</v>
      </c>
      <c r="O58" s="23" t="s">
        <v>383</v>
      </c>
      <c r="P58" s="23" t="s">
        <v>383</v>
      </c>
      <c r="Q58" s="23" t="s">
        <v>383</v>
      </c>
      <c r="R58" s="440" t="s">
        <v>384</v>
      </c>
      <c r="S58" s="27"/>
      <c r="T58" s="27"/>
      <c r="U58" s="27"/>
      <c r="V58" s="27"/>
      <c r="W58" s="27"/>
      <c r="X58" s="27"/>
      <c r="Y58" s="27"/>
      <c r="Z58" s="30" t="s">
        <v>384</v>
      </c>
      <c r="AA58" s="31"/>
      <c r="AB58" s="31"/>
      <c r="AC58" s="31"/>
      <c r="AD58" s="31"/>
      <c r="AE58" s="31"/>
      <c r="AF58" s="31"/>
      <c r="AG58" s="31"/>
      <c r="AH58" s="34" t="s">
        <v>388</v>
      </c>
      <c r="AI58" s="51" t="s">
        <v>141</v>
      </c>
      <c r="AJ58" s="51" t="s">
        <v>147</v>
      </c>
      <c r="AK58" s="51" t="s">
        <v>148</v>
      </c>
      <c r="AL58" s="51" t="s">
        <v>148</v>
      </c>
      <c r="AM58" s="51" t="s">
        <v>148</v>
      </c>
      <c r="AN58" s="51" t="s">
        <v>147</v>
      </c>
      <c r="AO58" s="51" t="s">
        <v>147</v>
      </c>
    </row>
    <row r="59" spans="1:41" ht="29.1" customHeight="1" outlineLevel="1">
      <c r="A59" s="5" t="s">
        <v>4</v>
      </c>
      <c r="C59" s="10" t="s">
        <v>142</v>
      </c>
      <c r="D59" s="10" t="s">
        <v>143</v>
      </c>
      <c r="E59" s="12" t="s">
        <v>141</v>
      </c>
      <c r="F59" s="12"/>
      <c r="G59" s="15" t="s">
        <v>144</v>
      </c>
      <c r="H59" s="18" t="s">
        <v>144</v>
      </c>
      <c r="I59" s="19"/>
      <c r="J59" s="22" t="s">
        <v>385</v>
      </c>
      <c r="K59" s="23" t="s">
        <v>383</v>
      </c>
      <c r="L59" s="23" t="s">
        <v>383</v>
      </c>
      <c r="M59" s="23" t="s">
        <v>383</v>
      </c>
      <c r="N59" s="23" t="s">
        <v>383</v>
      </c>
      <c r="O59" s="23" t="s">
        <v>383</v>
      </c>
      <c r="P59" s="23" t="s">
        <v>383</v>
      </c>
      <c r="Q59" s="23" t="s">
        <v>383</v>
      </c>
      <c r="R59" s="440" t="s">
        <v>384</v>
      </c>
      <c r="S59" s="27"/>
      <c r="T59" s="27"/>
      <c r="U59" s="27"/>
      <c r="V59" s="27"/>
      <c r="W59" s="27"/>
      <c r="X59" s="27"/>
      <c r="Y59" s="27"/>
      <c r="Z59" s="30" t="s">
        <v>384</v>
      </c>
      <c r="AA59" s="31"/>
      <c r="AB59" s="31"/>
      <c r="AC59" s="31"/>
      <c r="AD59" s="31"/>
      <c r="AE59" s="31"/>
      <c r="AF59" s="31"/>
      <c r="AG59" s="31"/>
      <c r="AH59" s="34" t="s">
        <v>388</v>
      </c>
      <c r="AI59" s="51" t="s">
        <v>141</v>
      </c>
      <c r="AJ59" s="51" t="s">
        <v>147</v>
      </c>
      <c r="AK59" s="51" t="s">
        <v>148</v>
      </c>
      <c r="AL59" s="51" t="s">
        <v>148</v>
      </c>
      <c r="AM59" s="51" t="s">
        <v>148</v>
      </c>
      <c r="AN59" s="51" t="s">
        <v>147</v>
      </c>
      <c r="AO59" s="51" t="s">
        <v>147</v>
      </c>
    </row>
    <row r="60" spans="1:41" ht="29.1" customHeight="1" outlineLevel="1">
      <c r="A60" s="6" t="s">
        <v>0</v>
      </c>
      <c r="C60" s="10" t="s">
        <v>142</v>
      </c>
      <c r="D60" s="10" t="s">
        <v>143</v>
      </c>
      <c r="E60" s="12" t="s">
        <v>141</v>
      </c>
      <c r="F60" s="12"/>
      <c r="G60" s="15" t="s">
        <v>144</v>
      </c>
      <c r="H60" s="18" t="s">
        <v>144</v>
      </c>
      <c r="I60" s="19"/>
      <c r="J60" s="22" t="s">
        <v>385</v>
      </c>
      <c r="K60" s="23" t="s">
        <v>383</v>
      </c>
      <c r="L60" s="23" t="s">
        <v>383</v>
      </c>
      <c r="M60" s="23" t="s">
        <v>383</v>
      </c>
      <c r="N60" s="23" t="s">
        <v>383</v>
      </c>
      <c r="O60" s="23" t="s">
        <v>383</v>
      </c>
      <c r="P60" s="23" t="s">
        <v>383</v>
      </c>
      <c r="Q60" s="23" t="s">
        <v>383</v>
      </c>
      <c r="R60" s="440" t="s">
        <v>384</v>
      </c>
      <c r="S60" s="27"/>
      <c r="T60" s="27"/>
      <c r="U60" s="27"/>
      <c r="V60" s="27"/>
      <c r="W60" s="27"/>
      <c r="X60" s="27"/>
      <c r="Y60" s="27"/>
      <c r="Z60" s="30" t="s">
        <v>384</v>
      </c>
      <c r="AA60" s="31"/>
      <c r="AB60" s="31"/>
      <c r="AC60" s="31"/>
      <c r="AD60" s="31"/>
      <c r="AE60" s="31"/>
      <c r="AF60" s="31"/>
      <c r="AG60" s="31"/>
      <c r="AH60" s="34" t="s">
        <v>388</v>
      </c>
      <c r="AI60" s="51" t="s">
        <v>141</v>
      </c>
      <c r="AJ60" s="51" t="s">
        <v>147</v>
      </c>
      <c r="AK60" s="51" t="s">
        <v>148</v>
      </c>
      <c r="AL60" s="51" t="s">
        <v>148</v>
      </c>
      <c r="AM60" s="51" t="s">
        <v>148</v>
      </c>
      <c r="AN60" s="51" t="s">
        <v>147</v>
      </c>
      <c r="AO60" s="51" t="s">
        <v>147</v>
      </c>
    </row>
    <row r="61" spans="1:41" ht="29.1" customHeight="1" outlineLevel="1">
      <c r="A61" s="5" t="s">
        <v>15</v>
      </c>
      <c r="C61" s="10" t="s">
        <v>142</v>
      </c>
      <c r="D61" s="10" t="s">
        <v>143</v>
      </c>
      <c r="E61" s="12" t="s">
        <v>141</v>
      </c>
      <c r="F61" s="12"/>
      <c r="G61" s="15" t="s">
        <v>144</v>
      </c>
      <c r="H61" s="18" t="s">
        <v>144</v>
      </c>
      <c r="I61" s="19"/>
      <c r="J61" s="22" t="s">
        <v>385</v>
      </c>
      <c r="K61" s="23" t="s">
        <v>383</v>
      </c>
      <c r="L61" s="23" t="s">
        <v>383</v>
      </c>
      <c r="M61" s="23" t="s">
        <v>383</v>
      </c>
      <c r="N61" s="23" t="s">
        <v>383</v>
      </c>
      <c r="O61" s="23" t="s">
        <v>383</v>
      </c>
      <c r="P61" s="23" t="s">
        <v>383</v>
      </c>
      <c r="Q61" s="23" t="s">
        <v>383</v>
      </c>
      <c r="R61" s="440" t="s">
        <v>384</v>
      </c>
      <c r="S61" s="27"/>
      <c r="T61" s="27"/>
      <c r="U61" s="27"/>
      <c r="V61" s="27"/>
      <c r="W61" s="27"/>
      <c r="X61" s="27"/>
      <c r="Y61" s="27"/>
      <c r="Z61" s="30" t="s">
        <v>384</v>
      </c>
      <c r="AA61" s="31"/>
      <c r="AB61" s="31"/>
      <c r="AC61" s="31"/>
      <c r="AD61" s="31"/>
      <c r="AE61" s="31"/>
      <c r="AF61" s="31"/>
      <c r="AG61" s="31"/>
      <c r="AH61" s="34" t="s">
        <v>388</v>
      </c>
      <c r="AI61" s="51" t="s">
        <v>141</v>
      </c>
      <c r="AJ61" s="51" t="s">
        <v>147</v>
      </c>
      <c r="AK61" s="51" t="s">
        <v>148</v>
      </c>
      <c r="AL61" s="51" t="s">
        <v>148</v>
      </c>
      <c r="AM61" s="51" t="s">
        <v>148</v>
      </c>
      <c r="AN61" s="51" t="s">
        <v>147</v>
      </c>
      <c r="AO61" s="51" t="s">
        <v>147</v>
      </c>
    </row>
    <row r="62" spans="1:41" ht="29.1" customHeight="1" outlineLevel="1">
      <c r="A62" s="5" t="s">
        <v>21</v>
      </c>
      <c r="C62" s="10" t="s">
        <v>142</v>
      </c>
      <c r="D62" s="10" t="s">
        <v>143</v>
      </c>
      <c r="E62" s="12" t="s">
        <v>141</v>
      </c>
      <c r="F62" s="12"/>
      <c r="G62" s="15" t="s">
        <v>144</v>
      </c>
      <c r="H62" s="18" t="s">
        <v>144</v>
      </c>
      <c r="I62" s="19"/>
      <c r="J62" s="22" t="s">
        <v>385</v>
      </c>
      <c r="K62" s="23" t="s">
        <v>383</v>
      </c>
      <c r="L62" s="23" t="s">
        <v>383</v>
      </c>
      <c r="M62" s="23" t="s">
        <v>383</v>
      </c>
      <c r="N62" s="23" t="s">
        <v>383</v>
      </c>
      <c r="O62" s="23" t="s">
        <v>383</v>
      </c>
      <c r="P62" s="23" t="s">
        <v>383</v>
      </c>
      <c r="Q62" s="23" t="s">
        <v>383</v>
      </c>
      <c r="R62" s="440" t="s">
        <v>384</v>
      </c>
      <c r="S62" s="27"/>
      <c r="T62" s="27"/>
      <c r="U62" s="27"/>
      <c r="V62" s="27"/>
      <c r="W62" s="27"/>
      <c r="X62" s="27"/>
      <c r="Y62" s="27"/>
      <c r="Z62" s="30" t="s">
        <v>384</v>
      </c>
      <c r="AA62" s="31"/>
      <c r="AB62" s="31"/>
      <c r="AC62" s="31"/>
      <c r="AD62" s="31"/>
      <c r="AE62" s="31"/>
      <c r="AF62" s="31"/>
      <c r="AG62" s="31"/>
      <c r="AH62" s="34" t="s">
        <v>388</v>
      </c>
      <c r="AI62" s="51" t="s">
        <v>141</v>
      </c>
      <c r="AJ62" s="51" t="s">
        <v>147</v>
      </c>
      <c r="AK62" s="51" t="s">
        <v>148</v>
      </c>
      <c r="AL62" s="51" t="s">
        <v>148</v>
      </c>
      <c r="AM62" s="51" t="s">
        <v>148</v>
      </c>
      <c r="AN62" s="51" t="s">
        <v>147</v>
      </c>
      <c r="AO62" s="51" t="s">
        <v>147</v>
      </c>
    </row>
    <row r="63" spans="1:41" ht="29.1" customHeight="1" outlineLevel="1">
      <c r="A63" s="5" t="s">
        <v>10</v>
      </c>
      <c r="C63" s="10" t="s">
        <v>142</v>
      </c>
      <c r="D63" s="10" t="s">
        <v>143</v>
      </c>
      <c r="E63" s="12" t="s">
        <v>141</v>
      </c>
      <c r="F63" s="12"/>
      <c r="G63" s="15" t="s">
        <v>144</v>
      </c>
      <c r="H63" s="18" t="s">
        <v>144</v>
      </c>
      <c r="I63" s="19"/>
      <c r="J63" s="22" t="s">
        <v>385</v>
      </c>
      <c r="K63" s="23" t="s">
        <v>383</v>
      </c>
      <c r="L63" s="23" t="s">
        <v>383</v>
      </c>
      <c r="M63" s="23" t="s">
        <v>383</v>
      </c>
      <c r="N63" s="23" t="s">
        <v>383</v>
      </c>
      <c r="O63" s="23" t="s">
        <v>383</v>
      </c>
      <c r="P63" s="23" t="s">
        <v>383</v>
      </c>
      <c r="Q63" s="23" t="s">
        <v>383</v>
      </c>
      <c r="R63" s="440" t="s">
        <v>384</v>
      </c>
      <c r="S63" s="27"/>
      <c r="T63" s="27"/>
      <c r="U63" s="27"/>
      <c r="V63" s="27"/>
      <c r="W63" s="27"/>
      <c r="X63" s="27"/>
      <c r="Y63" s="27"/>
      <c r="Z63" s="30" t="s">
        <v>384</v>
      </c>
      <c r="AA63" s="31"/>
      <c r="AB63" s="31"/>
      <c r="AC63" s="31"/>
      <c r="AD63" s="31"/>
      <c r="AE63" s="31"/>
      <c r="AF63" s="31"/>
      <c r="AG63" s="31"/>
      <c r="AH63" s="34" t="s">
        <v>388</v>
      </c>
      <c r="AI63" s="51" t="s">
        <v>141</v>
      </c>
      <c r="AJ63" s="51" t="s">
        <v>147</v>
      </c>
      <c r="AK63" s="51" t="s">
        <v>148</v>
      </c>
      <c r="AL63" s="51" t="s">
        <v>148</v>
      </c>
      <c r="AM63" s="51" t="s">
        <v>148</v>
      </c>
      <c r="AN63" s="51" t="s">
        <v>147</v>
      </c>
      <c r="AO63" s="51" t="s">
        <v>147</v>
      </c>
    </row>
    <row r="64" spans="1:41" ht="29.1" customHeight="1" outlineLevel="1">
      <c r="A64" s="5" t="s">
        <v>2</v>
      </c>
      <c r="C64" s="10" t="s">
        <v>142</v>
      </c>
      <c r="D64" s="10" t="s">
        <v>143</v>
      </c>
      <c r="E64" s="12" t="s">
        <v>141</v>
      </c>
      <c r="F64" s="12"/>
      <c r="G64" s="15" t="s">
        <v>144</v>
      </c>
      <c r="H64" s="18" t="s">
        <v>144</v>
      </c>
      <c r="I64" s="19"/>
      <c r="J64" s="22" t="s">
        <v>385</v>
      </c>
      <c r="K64" s="23" t="s">
        <v>383</v>
      </c>
      <c r="L64" s="23" t="s">
        <v>383</v>
      </c>
      <c r="M64" s="23" t="s">
        <v>383</v>
      </c>
      <c r="N64" s="23" t="s">
        <v>383</v>
      </c>
      <c r="O64" s="23" t="s">
        <v>383</v>
      </c>
      <c r="P64" s="23" t="s">
        <v>383</v>
      </c>
      <c r="Q64" s="23" t="s">
        <v>383</v>
      </c>
      <c r="R64" s="440" t="s">
        <v>384</v>
      </c>
      <c r="S64" s="27"/>
      <c r="T64" s="27"/>
      <c r="U64" s="27"/>
      <c r="V64" s="27"/>
      <c r="W64" s="27"/>
      <c r="X64" s="27"/>
      <c r="Y64" s="27"/>
      <c r="Z64" s="30" t="s">
        <v>384</v>
      </c>
      <c r="AA64" s="31"/>
      <c r="AB64" s="31"/>
      <c r="AC64" s="31"/>
      <c r="AD64" s="31"/>
      <c r="AE64" s="31"/>
      <c r="AF64" s="31"/>
      <c r="AG64" s="31"/>
      <c r="AH64" s="34" t="s">
        <v>388</v>
      </c>
      <c r="AI64" s="51" t="s">
        <v>141</v>
      </c>
      <c r="AJ64" s="51" t="s">
        <v>147</v>
      </c>
      <c r="AK64" s="51" t="s">
        <v>148</v>
      </c>
      <c r="AL64" s="51" t="s">
        <v>148</v>
      </c>
      <c r="AM64" s="51" t="s">
        <v>148</v>
      </c>
      <c r="AN64" s="51" t="s">
        <v>147</v>
      </c>
      <c r="AO64" s="51" t="s">
        <v>147</v>
      </c>
    </row>
    <row r="65" spans="1:41" ht="29.1" customHeight="1" outlineLevel="1">
      <c r="A65" s="5" t="s">
        <v>23</v>
      </c>
      <c r="C65" s="10" t="s">
        <v>142</v>
      </c>
      <c r="D65" s="10" t="s">
        <v>143</v>
      </c>
      <c r="E65" s="12" t="s">
        <v>141</v>
      </c>
      <c r="F65" s="12"/>
      <c r="G65" s="15" t="s">
        <v>144</v>
      </c>
      <c r="H65" s="18" t="s">
        <v>144</v>
      </c>
      <c r="I65" s="19"/>
      <c r="J65" s="22" t="s">
        <v>385</v>
      </c>
      <c r="K65" s="23" t="s">
        <v>383</v>
      </c>
      <c r="L65" s="23" t="s">
        <v>383</v>
      </c>
      <c r="M65" s="23" t="s">
        <v>383</v>
      </c>
      <c r="N65" s="23" t="s">
        <v>383</v>
      </c>
      <c r="O65" s="23" t="s">
        <v>383</v>
      </c>
      <c r="P65" s="23" t="s">
        <v>383</v>
      </c>
      <c r="Q65" s="23" t="s">
        <v>383</v>
      </c>
      <c r="R65" s="440" t="s">
        <v>384</v>
      </c>
      <c r="S65" s="27"/>
      <c r="T65" s="27"/>
      <c r="U65" s="27"/>
      <c r="V65" s="27"/>
      <c r="W65" s="27"/>
      <c r="X65" s="27"/>
      <c r="Y65" s="27"/>
      <c r="Z65" s="30" t="s">
        <v>384</v>
      </c>
      <c r="AA65" s="31"/>
      <c r="AB65" s="31"/>
      <c r="AC65" s="31"/>
      <c r="AD65" s="31"/>
      <c r="AE65" s="31"/>
      <c r="AF65" s="31"/>
      <c r="AG65" s="31"/>
      <c r="AH65" s="34" t="s">
        <v>388</v>
      </c>
      <c r="AI65" s="51" t="s">
        <v>141</v>
      </c>
      <c r="AJ65" s="51" t="s">
        <v>147</v>
      </c>
      <c r="AK65" s="51" t="s">
        <v>148</v>
      </c>
      <c r="AL65" s="51" t="s">
        <v>148</v>
      </c>
      <c r="AM65" s="51" t="s">
        <v>148</v>
      </c>
      <c r="AN65" s="51" t="s">
        <v>147</v>
      </c>
      <c r="AO65" s="51" t="s">
        <v>147</v>
      </c>
    </row>
    <row r="66" spans="1:41" ht="29.1" customHeight="1" outlineLevel="1">
      <c r="A66" s="5" t="s">
        <v>17</v>
      </c>
      <c r="C66" s="10" t="s">
        <v>142</v>
      </c>
      <c r="D66" s="10" t="s">
        <v>143</v>
      </c>
      <c r="E66" s="12" t="s">
        <v>141</v>
      </c>
      <c r="F66" s="12"/>
      <c r="G66" s="15" t="s">
        <v>144</v>
      </c>
      <c r="H66" s="18" t="s">
        <v>144</v>
      </c>
      <c r="I66" s="19"/>
      <c r="J66" s="22" t="s">
        <v>385</v>
      </c>
      <c r="K66" s="23" t="s">
        <v>383</v>
      </c>
      <c r="L66" s="23" t="s">
        <v>383</v>
      </c>
      <c r="M66" s="23" t="s">
        <v>383</v>
      </c>
      <c r="N66" s="23" t="s">
        <v>383</v>
      </c>
      <c r="O66" s="23" t="s">
        <v>383</v>
      </c>
      <c r="P66" s="23" t="s">
        <v>383</v>
      </c>
      <c r="Q66" s="23" t="s">
        <v>383</v>
      </c>
      <c r="R66" s="440" t="s">
        <v>384</v>
      </c>
      <c r="S66" s="27"/>
      <c r="T66" s="27"/>
      <c r="U66" s="27"/>
      <c r="V66" s="27"/>
      <c r="W66" s="27"/>
      <c r="X66" s="27"/>
      <c r="Y66" s="27"/>
      <c r="Z66" s="30" t="s">
        <v>384</v>
      </c>
      <c r="AA66" s="31"/>
      <c r="AB66" s="31"/>
      <c r="AC66" s="31"/>
      <c r="AD66" s="31"/>
      <c r="AE66" s="31"/>
      <c r="AF66" s="31"/>
      <c r="AG66" s="31"/>
      <c r="AH66" s="34" t="s">
        <v>388</v>
      </c>
      <c r="AI66" s="51" t="s">
        <v>141</v>
      </c>
      <c r="AJ66" s="51" t="s">
        <v>147</v>
      </c>
      <c r="AK66" s="51" t="s">
        <v>148</v>
      </c>
      <c r="AL66" s="51" t="s">
        <v>148</v>
      </c>
      <c r="AM66" s="51" t="s">
        <v>148</v>
      </c>
      <c r="AN66" s="51" t="s">
        <v>147</v>
      </c>
      <c r="AO66" s="51" t="s">
        <v>147</v>
      </c>
    </row>
    <row r="67" spans="1:41" ht="29.1" customHeight="1" outlineLevel="1">
      <c r="A67" s="5" t="s">
        <v>24</v>
      </c>
      <c r="C67" s="10" t="s">
        <v>142</v>
      </c>
      <c r="D67" s="10" t="s">
        <v>143</v>
      </c>
      <c r="E67" s="12" t="s">
        <v>141</v>
      </c>
      <c r="F67" s="12"/>
      <c r="G67" s="15" t="s">
        <v>144</v>
      </c>
      <c r="H67" s="18" t="s">
        <v>144</v>
      </c>
      <c r="I67" s="19"/>
      <c r="J67" s="22" t="s">
        <v>385</v>
      </c>
      <c r="K67" s="23" t="s">
        <v>383</v>
      </c>
      <c r="L67" s="23" t="s">
        <v>383</v>
      </c>
      <c r="M67" s="23" t="s">
        <v>383</v>
      </c>
      <c r="N67" s="23" t="s">
        <v>383</v>
      </c>
      <c r="O67" s="23" t="s">
        <v>383</v>
      </c>
      <c r="P67" s="23" t="s">
        <v>383</v>
      </c>
      <c r="Q67" s="23" t="s">
        <v>383</v>
      </c>
      <c r="R67" s="440" t="s">
        <v>384</v>
      </c>
      <c r="S67" s="27"/>
      <c r="T67" s="27"/>
      <c r="U67" s="27"/>
      <c r="V67" s="27"/>
      <c r="W67" s="27"/>
      <c r="X67" s="27"/>
      <c r="Y67" s="27"/>
      <c r="Z67" s="30" t="s">
        <v>384</v>
      </c>
      <c r="AA67" s="31"/>
      <c r="AB67" s="31"/>
      <c r="AC67" s="31"/>
      <c r="AD67" s="31"/>
      <c r="AE67" s="31"/>
      <c r="AF67" s="31"/>
      <c r="AG67" s="31"/>
      <c r="AH67" s="34" t="s">
        <v>388</v>
      </c>
      <c r="AI67" s="51" t="s">
        <v>141</v>
      </c>
      <c r="AJ67" s="51" t="s">
        <v>147</v>
      </c>
      <c r="AK67" s="51" t="s">
        <v>148</v>
      </c>
      <c r="AL67" s="51" t="s">
        <v>148</v>
      </c>
      <c r="AM67" s="51" t="s">
        <v>148</v>
      </c>
      <c r="AN67" s="51" t="s">
        <v>147</v>
      </c>
      <c r="AO67" s="51" t="s">
        <v>147</v>
      </c>
    </row>
    <row r="68" spans="1:41" ht="29.1" customHeight="1" outlineLevel="1">
      <c r="A68" s="5" t="s">
        <v>27</v>
      </c>
      <c r="C68" s="10" t="s">
        <v>142</v>
      </c>
      <c r="D68" s="10" t="s">
        <v>143</v>
      </c>
      <c r="E68" s="12" t="s">
        <v>141</v>
      </c>
      <c r="F68" s="12"/>
      <c r="G68" s="15" t="s">
        <v>144</v>
      </c>
      <c r="H68" s="18" t="s">
        <v>144</v>
      </c>
      <c r="I68" s="19"/>
      <c r="J68" s="22" t="s">
        <v>385</v>
      </c>
      <c r="K68" s="23" t="s">
        <v>383</v>
      </c>
      <c r="L68" s="23" t="s">
        <v>383</v>
      </c>
      <c r="M68" s="23" t="s">
        <v>383</v>
      </c>
      <c r="N68" s="23" t="s">
        <v>383</v>
      </c>
      <c r="O68" s="23" t="s">
        <v>383</v>
      </c>
      <c r="P68" s="23" t="s">
        <v>383</v>
      </c>
      <c r="Q68" s="23" t="s">
        <v>383</v>
      </c>
      <c r="R68" s="440" t="s">
        <v>384</v>
      </c>
      <c r="S68" s="27"/>
      <c r="T68" s="27"/>
      <c r="U68" s="27"/>
      <c r="V68" s="27"/>
      <c r="W68" s="27"/>
      <c r="X68" s="27"/>
      <c r="Y68" s="27"/>
      <c r="Z68" s="30" t="s">
        <v>384</v>
      </c>
      <c r="AA68" s="31"/>
      <c r="AB68" s="31"/>
      <c r="AC68" s="31"/>
      <c r="AD68" s="31"/>
      <c r="AE68" s="31"/>
      <c r="AF68" s="31"/>
      <c r="AG68" s="31"/>
      <c r="AH68" s="34" t="s">
        <v>388</v>
      </c>
      <c r="AI68" s="51" t="s">
        <v>141</v>
      </c>
      <c r="AJ68" s="51" t="s">
        <v>147</v>
      </c>
      <c r="AK68" s="51" t="s">
        <v>148</v>
      </c>
      <c r="AL68" s="51" t="s">
        <v>148</v>
      </c>
      <c r="AM68" s="51" t="s">
        <v>148</v>
      </c>
      <c r="AN68" s="51" t="s">
        <v>147</v>
      </c>
      <c r="AO68" s="51" t="s">
        <v>147</v>
      </c>
    </row>
    <row r="69" spans="1:41" ht="29.1" customHeight="1" outlineLevel="1">
      <c r="A69" s="5" t="s">
        <v>8</v>
      </c>
      <c r="C69" s="10" t="s">
        <v>142</v>
      </c>
      <c r="D69" s="10" t="s">
        <v>143</v>
      </c>
      <c r="E69" s="12" t="s">
        <v>141</v>
      </c>
      <c r="F69" s="12"/>
      <c r="G69" s="15" t="s">
        <v>144</v>
      </c>
      <c r="H69" s="18" t="s">
        <v>144</v>
      </c>
      <c r="I69" s="19"/>
      <c r="J69" s="22" t="s">
        <v>385</v>
      </c>
      <c r="K69" s="23" t="s">
        <v>383</v>
      </c>
      <c r="L69" s="23" t="s">
        <v>383</v>
      </c>
      <c r="M69" s="23" t="s">
        <v>383</v>
      </c>
      <c r="N69" s="23" t="s">
        <v>383</v>
      </c>
      <c r="O69" s="23" t="s">
        <v>383</v>
      </c>
      <c r="P69" s="23" t="s">
        <v>383</v>
      </c>
      <c r="Q69" s="23" t="s">
        <v>383</v>
      </c>
      <c r="R69" s="440" t="s">
        <v>384</v>
      </c>
      <c r="S69" s="27"/>
      <c r="T69" s="27"/>
      <c r="U69" s="27"/>
      <c r="V69" s="27"/>
      <c r="W69" s="27"/>
      <c r="X69" s="27"/>
      <c r="Y69" s="27"/>
      <c r="Z69" s="30" t="s">
        <v>384</v>
      </c>
      <c r="AA69" s="31"/>
      <c r="AB69" s="31"/>
      <c r="AC69" s="31"/>
      <c r="AD69" s="31"/>
      <c r="AE69" s="31"/>
      <c r="AF69" s="31"/>
      <c r="AG69" s="31"/>
      <c r="AH69" s="34" t="s">
        <v>388</v>
      </c>
      <c r="AI69" s="51" t="s">
        <v>141</v>
      </c>
      <c r="AJ69" s="51" t="s">
        <v>147</v>
      </c>
      <c r="AK69" s="51" t="s">
        <v>148</v>
      </c>
      <c r="AL69" s="51" t="s">
        <v>148</v>
      </c>
      <c r="AM69" s="51" t="s">
        <v>148</v>
      </c>
      <c r="AN69" s="51" t="s">
        <v>147</v>
      </c>
      <c r="AO69" s="51" t="s">
        <v>147</v>
      </c>
    </row>
    <row r="70" spans="1:41" ht="29.1" customHeight="1" outlineLevel="1">
      <c r="A70" s="5" t="s">
        <v>11</v>
      </c>
      <c r="C70" s="10" t="s">
        <v>142</v>
      </c>
      <c r="D70" s="10" t="s">
        <v>143</v>
      </c>
      <c r="E70" s="12" t="s">
        <v>141</v>
      </c>
      <c r="F70" s="12"/>
      <c r="G70" s="15" t="s">
        <v>144</v>
      </c>
      <c r="H70" s="18" t="s">
        <v>144</v>
      </c>
      <c r="I70" s="19"/>
      <c r="J70" s="22" t="s">
        <v>385</v>
      </c>
      <c r="K70" s="23" t="s">
        <v>383</v>
      </c>
      <c r="L70" s="23" t="s">
        <v>383</v>
      </c>
      <c r="M70" s="23" t="s">
        <v>383</v>
      </c>
      <c r="N70" s="23" t="s">
        <v>383</v>
      </c>
      <c r="O70" s="23" t="s">
        <v>383</v>
      </c>
      <c r="P70" s="23" t="s">
        <v>383</v>
      </c>
      <c r="Q70" s="23" t="s">
        <v>383</v>
      </c>
      <c r="R70" s="440" t="s">
        <v>384</v>
      </c>
      <c r="S70" s="27"/>
      <c r="T70" s="27"/>
      <c r="U70" s="27"/>
      <c r="V70" s="27"/>
      <c r="W70" s="27"/>
      <c r="X70" s="27"/>
      <c r="Y70" s="27"/>
      <c r="Z70" s="30" t="s">
        <v>384</v>
      </c>
      <c r="AA70" s="31"/>
      <c r="AB70" s="31"/>
      <c r="AC70" s="31"/>
      <c r="AD70" s="31"/>
      <c r="AE70" s="31"/>
      <c r="AF70" s="31"/>
      <c r="AG70" s="31"/>
      <c r="AH70" s="34" t="s">
        <v>388</v>
      </c>
      <c r="AI70" s="51" t="s">
        <v>141</v>
      </c>
      <c r="AJ70" s="51" t="s">
        <v>147</v>
      </c>
      <c r="AK70" s="51" t="s">
        <v>148</v>
      </c>
      <c r="AL70" s="51" t="s">
        <v>148</v>
      </c>
      <c r="AM70" s="51" t="s">
        <v>148</v>
      </c>
      <c r="AN70" s="51" t="s">
        <v>147</v>
      </c>
      <c r="AO70" s="51" t="s">
        <v>147</v>
      </c>
    </row>
    <row r="71" spans="1:41" ht="29.1" customHeight="1" outlineLevel="1">
      <c r="A71" s="5" t="s">
        <v>14</v>
      </c>
      <c r="C71" s="10" t="s">
        <v>142</v>
      </c>
      <c r="D71" s="10" t="s">
        <v>143</v>
      </c>
      <c r="E71" s="12" t="s">
        <v>141</v>
      </c>
      <c r="F71" s="12"/>
      <c r="G71" s="15" t="s">
        <v>144</v>
      </c>
      <c r="H71" s="18" t="s">
        <v>144</v>
      </c>
      <c r="I71" s="19"/>
      <c r="J71" s="22" t="s">
        <v>385</v>
      </c>
      <c r="K71" s="23" t="s">
        <v>383</v>
      </c>
      <c r="L71" s="23" t="s">
        <v>383</v>
      </c>
      <c r="M71" s="23" t="s">
        <v>383</v>
      </c>
      <c r="N71" s="23" t="s">
        <v>383</v>
      </c>
      <c r="O71" s="23" t="s">
        <v>383</v>
      </c>
      <c r="P71" s="23" t="s">
        <v>383</v>
      </c>
      <c r="Q71" s="23" t="s">
        <v>383</v>
      </c>
      <c r="R71" s="440" t="s">
        <v>384</v>
      </c>
      <c r="S71" s="27"/>
      <c r="T71" s="27"/>
      <c r="U71" s="27"/>
      <c r="V71" s="27"/>
      <c r="W71" s="27"/>
      <c r="X71" s="27"/>
      <c r="Y71" s="27"/>
      <c r="Z71" s="30" t="s">
        <v>384</v>
      </c>
      <c r="AA71" s="31"/>
      <c r="AB71" s="31"/>
      <c r="AC71" s="31"/>
      <c r="AD71" s="31"/>
      <c r="AE71" s="31"/>
      <c r="AF71" s="31"/>
      <c r="AG71" s="31"/>
      <c r="AH71" s="34" t="s">
        <v>388</v>
      </c>
      <c r="AI71" s="51" t="s">
        <v>141</v>
      </c>
      <c r="AJ71" s="51" t="s">
        <v>147</v>
      </c>
      <c r="AK71" s="51" t="s">
        <v>148</v>
      </c>
      <c r="AL71" s="51" t="s">
        <v>148</v>
      </c>
      <c r="AM71" s="51" t="s">
        <v>148</v>
      </c>
      <c r="AN71" s="51" t="s">
        <v>147</v>
      </c>
      <c r="AO71" s="51" t="s">
        <v>147</v>
      </c>
    </row>
    <row r="72" spans="1:41" ht="29.1" customHeight="1" outlineLevel="1">
      <c r="A72" s="5" t="s">
        <v>12</v>
      </c>
      <c r="C72" s="10" t="s">
        <v>142</v>
      </c>
      <c r="D72" s="10" t="s">
        <v>143</v>
      </c>
      <c r="E72" s="12" t="s">
        <v>141</v>
      </c>
      <c r="F72" s="12"/>
      <c r="G72" s="15" t="s">
        <v>144</v>
      </c>
      <c r="H72" s="18" t="s">
        <v>144</v>
      </c>
      <c r="I72" s="19"/>
      <c r="J72" s="22" t="s">
        <v>385</v>
      </c>
      <c r="K72" s="23" t="s">
        <v>383</v>
      </c>
      <c r="L72" s="23" t="s">
        <v>383</v>
      </c>
      <c r="M72" s="23" t="s">
        <v>383</v>
      </c>
      <c r="N72" s="23" t="s">
        <v>383</v>
      </c>
      <c r="O72" s="23" t="s">
        <v>383</v>
      </c>
      <c r="P72" s="23" t="s">
        <v>383</v>
      </c>
      <c r="Q72" s="23" t="s">
        <v>383</v>
      </c>
      <c r="R72" s="440" t="s">
        <v>384</v>
      </c>
      <c r="S72" s="27"/>
      <c r="T72" s="27"/>
      <c r="U72" s="27"/>
      <c r="V72" s="27"/>
      <c r="W72" s="27"/>
      <c r="X72" s="27"/>
      <c r="Y72" s="27"/>
      <c r="Z72" s="30" t="s">
        <v>384</v>
      </c>
      <c r="AA72" s="31"/>
      <c r="AB72" s="31"/>
      <c r="AC72" s="31"/>
      <c r="AD72" s="31"/>
      <c r="AE72" s="31"/>
      <c r="AF72" s="31"/>
      <c r="AG72" s="31"/>
      <c r="AH72" s="34" t="s">
        <v>388</v>
      </c>
      <c r="AI72" s="51" t="s">
        <v>141</v>
      </c>
      <c r="AJ72" s="51" t="s">
        <v>147</v>
      </c>
      <c r="AK72" s="51" t="s">
        <v>148</v>
      </c>
      <c r="AL72" s="51" t="s">
        <v>148</v>
      </c>
      <c r="AM72" s="51" t="s">
        <v>148</v>
      </c>
      <c r="AN72" s="51" t="s">
        <v>147</v>
      </c>
      <c r="AO72" s="51" t="s">
        <v>147</v>
      </c>
    </row>
    <row r="73" spans="1:41" ht="29.1" customHeight="1" outlineLevel="1">
      <c r="A73" s="5" t="s">
        <v>25</v>
      </c>
      <c r="C73" s="10" t="s">
        <v>142</v>
      </c>
      <c r="D73" s="10" t="s">
        <v>143</v>
      </c>
      <c r="E73" s="12" t="s">
        <v>141</v>
      </c>
      <c r="F73" s="12"/>
      <c r="G73" s="15" t="s">
        <v>144</v>
      </c>
      <c r="H73" s="18" t="s">
        <v>144</v>
      </c>
      <c r="I73" s="19"/>
      <c r="J73" s="22" t="s">
        <v>385</v>
      </c>
      <c r="K73" s="23" t="s">
        <v>383</v>
      </c>
      <c r="L73" s="23" t="s">
        <v>383</v>
      </c>
      <c r="M73" s="23" t="s">
        <v>383</v>
      </c>
      <c r="N73" s="23" t="s">
        <v>383</v>
      </c>
      <c r="O73" s="23" t="s">
        <v>383</v>
      </c>
      <c r="P73" s="23" t="s">
        <v>383</v>
      </c>
      <c r="Q73" s="23" t="s">
        <v>383</v>
      </c>
      <c r="R73" s="440" t="s">
        <v>384</v>
      </c>
      <c r="S73" s="27"/>
      <c r="T73" s="27"/>
      <c r="U73" s="27"/>
      <c r="V73" s="27"/>
      <c r="W73" s="27"/>
      <c r="X73" s="27"/>
      <c r="Y73" s="27"/>
      <c r="Z73" s="30" t="s">
        <v>384</v>
      </c>
      <c r="AA73" s="31"/>
      <c r="AB73" s="31"/>
      <c r="AC73" s="31"/>
      <c r="AD73" s="31"/>
      <c r="AE73" s="31"/>
      <c r="AF73" s="31"/>
      <c r="AG73" s="31"/>
      <c r="AH73" s="34" t="s">
        <v>388</v>
      </c>
      <c r="AI73" s="51" t="s">
        <v>141</v>
      </c>
      <c r="AJ73" s="51" t="s">
        <v>147</v>
      </c>
      <c r="AK73" s="51" t="s">
        <v>148</v>
      </c>
      <c r="AL73" s="51" t="s">
        <v>148</v>
      </c>
      <c r="AM73" s="51" t="s">
        <v>148</v>
      </c>
      <c r="AN73" s="51" t="s">
        <v>147</v>
      </c>
      <c r="AO73" s="51" t="s">
        <v>147</v>
      </c>
    </row>
    <row r="74" spans="1:41" ht="29.1" customHeight="1" outlineLevel="1">
      <c r="A74" s="5" t="s">
        <v>26</v>
      </c>
      <c r="C74" s="10" t="s">
        <v>142</v>
      </c>
      <c r="D74" s="10" t="s">
        <v>143</v>
      </c>
      <c r="E74" s="12" t="s">
        <v>141</v>
      </c>
      <c r="F74" s="12"/>
      <c r="G74" s="15" t="s">
        <v>144</v>
      </c>
      <c r="H74" s="18" t="s">
        <v>144</v>
      </c>
      <c r="I74" s="19"/>
      <c r="J74" s="22" t="s">
        <v>385</v>
      </c>
      <c r="K74" s="23" t="s">
        <v>383</v>
      </c>
      <c r="L74" s="23" t="s">
        <v>383</v>
      </c>
      <c r="M74" s="23" t="s">
        <v>383</v>
      </c>
      <c r="N74" s="23" t="s">
        <v>383</v>
      </c>
      <c r="O74" s="23" t="s">
        <v>383</v>
      </c>
      <c r="P74" s="23" t="s">
        <v>383</v>
      </c>
      <c r="Q74" s="23" t="s">
        <v>383</v>
      </c>
      <c r="R74" s="440" t="s">
        <v>384</v>
      </c>
      <c r="S74" s="27"/>
      <c r="T74" s="27"/>
      <c r="U74" s="27"/>
      <c r="V74" s="27"/>
      <c r="W74" s="27"/>
      <c r="X74" s="27"/>
      <c r="Y74" s="27"/>
      <c r="Z74" s="30" t="s">
        <v>384</v>
      </c>
      <c r="AA74" s="31"/>
      <c r="AB74" s="31"/>
      <c r="AC74" s="31"/>
      <c r="AD74" s="31"/>
      <c r="AE74" s="31"/>
      <c r="AF74" s="31"/>
      <c r="AG74" s="31"/>
      <c r="AH74" s="34" t="s">
        <v>388</v>
      </c>
      <c r="AI74" s="51" t="s">
        <v>141</v>
      </c>
      <c r="AJ74" s="51" t="s">
        <v>147</v>
      </c>
      <c r="AK74" s="51" t="s">
        <v>148</v>
      </c>
      <c r="AL74" s="51" t="s">
        <v>148</v>
      </c>
      <c r="AM74" s="51" t="s">
        <v>148</v>
      </c>
      <c r="AN74" s="51" t="s">
        <v>147</v>
      </c>
      <c r="AO74" s="51" t="s">
        <v>147</v>
      </c>
    </row>
    <row r="75" spans="1:41" ht="29.1" customHeight="1" outlineLevel="1">
      <c r="A75" s="5" t="s">
        <v>5</v>
      </c>
      <c r="C75" s="10" t="s">
        <v>142</v>
      </c>
      <c r="D75" s="10" t="s">
        <v>143</v>
      </c>
      <c r="E75" s="12" t="s">
        <v>141</v>
      </c>
      <c r="F75" s="12"/>
      <c r="G75" s="15" t="s">
        <v>144</v>
      </c>
      <c r="H75" s="18" t="s">
        <v>144</v>
      </c>
      <c r="I75" s="19"/>
      <c r="J75" s="22" t="s">
        <v>385</v>
      </c>
      <c r="K75" s="23" t="s">
        <v>383</v>
      </c>
      <c r="L75" s="23" t="s">
        <v>383</v>
      </c>
      <c r="M75" s="23" t="s">
        <v>383</v>
      </c>
      <c r="N75" s="23" t="s">
        <v>383</v>
      </c>
      <c r="O75" s="23" t="s">
        <v>383</v>
      </c>
      <c r="P75" s="23" t="s">
        <v>383</v>
      </c>
      <c r="Q75" s="23" t="s">
        <v>383</v>
      </c>
      <c r="R75" s="440" t="s">
        <v>384</v>
      </c>
      <c r="S75" s="27"/>
      <c r="T75" s="27"/>
      <c r="U75" s="27"/>
      <c r="V75" s="27"/>
      <c r="W75" s="27"/>
      <c r="X75" s="27"/>
      <c r="Y75" s="27"/>
      <c r="Z75" s="30" t="s">
        <v>384</v>
      </c>
      <c r="AA75" s="31"/>
      <c r="AB75" s="31"/>
      <c r="AC75" s="31"/>
      <c r="AD75" s="31"/>
      <c r="AE75" s="31"/>
      <c r="AF75" s="31"/>
      <c r="AG75" s="31"/>
      <c r="AH75" s="34" t="s">
        <v>388</v>
      </c>
      <c r="AI75" s="51" t="s">
        <v>141</v>
      </c>
      <c r="AJ75" s="51" t="s">
        <v>147</v>
      </c>
      <c r="AK75" s="51" t="s">
        <v>148</v>
      </c>
      <c r="AL75" s="51" t="s">
        <v>148</v>
      </c>
      <c r="AM75" s="51" t="s">
        <v>148</v>
      </c>
      <c r="AN75" s="51" t="s">
        <v>147</v>
      </c>
      <c r="AO75" s="51" t="s">
        <v>147</v>
      </c>
    </row>
    <row r="76" spans="1:41" ht="29.1" customHeight="1" outlineLevel="1">
      <c r="A76" s="5" t="s">
        <v>7</v>
      </c>
      <c r="C76" s="10" t="s">
        <v>142</v>
      </c>
      <c r="D76" s="10" t="s">
        <v>143</v>
      </c>
      <c r="E76" s="12" t="s">
        <v>141</v>
      </c>
      <c r="F76" s="12"/>
      <c r="G76" s="15" t="s">
        <v>144</v>
      </c>
      <c r="H76" s="18" t="s">
        <v>144</v>
      </c>
      <c r="I76" s="19"/>
      <c r="J76" s="22" t="s">
        <v>385</v>
      </c>
      <c r="K76" s="23" t="s">
        <v>383</v>
      </c>
      <c r="L76" s="23" t="s">
        <v>383</v>
      </c>
      <c r="M76" s="23" t="s">
        <v>383</v>
      </c>
      <c r="N76" s="23" t="s">
        <v>383</v>
      </c>
      <c r="O76" s="23" t="s">
        <v>383</v>
      </c>
      <c r="P76" s="23" t="s">
        <v>383</v>
      </c>
      <c r="Q76" s="23" t="s">
        <v>383</v>
      </c>
      <c r="R76" s="440" t="s">
        <v>384</v>
      </c>
      <c r="S76" s="27"/>
      <c r="T76" s="27"/>
      <c r="U76" s="27"/>
      <c r="V76" s="27"/>
      <c r="W76" s="27"/>
      <c r="X76" s="27"/>
      <c r="Y76" s="27"/>
      <c r="Z76" s="30" t="s">
        <v>384</v>
      </c>
      <c r="AA76" s="31"/>
      <c r="AB76" s="31"/>
      <c r="AC76" s="31"/>
      <c r="AD76" s="31"/>
      <c r="AE76" s="31"/>
      <c r="AF76" s="31"/>
      <c r="AG76" s="31"/>
      <c r="AH76" s="34" t="s">
        <v>388</v>
      </c>
      <c r="AI76" s="51" t="s">
        <v>141</v>
      </c>
      <c r="AJ76" s="51" t="s">
        <v>147</v>
      </c>
      <c r="AK76" s="51" t="s">
        <v>148</v>
      </c>
      <c r="AL76" s="51" t="s">
        <v>148</v>
      </c>
      <c r="AM76" s="51" t="s">
        <v>148</v>
      </c>
      <c r="AN76" s="51" t="s">
        <v>147</v>
      </c>
      <c r="AO76" s="51" t="s">
        <v>147</v>
      </c>
    </row>
    <row r="77" spans="1:41" ht="29.1" customHeight="1" outlineLevel="1">
      <c r="A77" s="5" t="s">
        <v>1</v>
      </c>
      <c r="C77" s="10" t="s">
        <v>142</v>
      </c>
      <c r="D77" s="10" t="s">
        <v>143</v>
      </c>
      <c r="E77" s="12" t="s">
        <v>141</v>
      </c>
      <c r="F77" s="12"/>
      <c r="G77" s="15" t="s">
        <v>144</v>
      </c>
      <c r="H77" s="18" t="s">
        <v>144</v>
      </c>
      <c r="I77" s="19"/>
      <c r="J77" s="22" t="s">
        <v>385</v>
      </c>
      <c r="K77" s="23" t="s">
        <v>383</v>
      </c>
      <c r="L77" s="23" t="s">
        <v>383</v>
      </c>
      <c r="M77" s="23" t="s">
        <v>383</v>
      </c>
      <c r="N77" s="23" t="s">
        <v>383</v>
      </c>
      <c r="O77" s="23" t="s">
        <v>383</v>
      </c>
      <c r="P77" s="23" t="s">
        <v>383</v>
      </c>
      <c r="Q77" s="23" t="s">
        <v>383</v>
      </c>
      <c r="R77" s="440" t="s">
        <v>384</v>
      </c>
      <c r="S77" s="27"/>
      <c r="T77" s="27"/>
      <c r="U77" s="27"/>
      <c r="V77" s="27"/>
      <c r="W77" s="27"/>
      <c r="X77" s="27"/>
      <c r="Y77" s="27"/>
      <c r="Z77" s="30" t="s">
        <v>384</v>
      </c>
      <c r="AA77" s="31"/>
      <c r="AB77" s="31"/>
      <c r="AC77" s="31"/>
      <c r="AD77" s="31"/>
      <c r="AE77" s="31"/>
      <c r="AF77" s="31"/>
      <c r="AG77" s="31"/>
      <c r="AH77" s="34" t="s">
        <v>388</v>
      </c>
      <c r="AI77" s="51" t="s">
        <v>141</v>
      </c>
      <c r="AJ77" s="51" t="s">
        <v>147</v>
      </c>
      <c r="AK77" s="51" t="s">
        <v>148</v>
      </c>
      <c r="AL77" s="51" t="s">
        <v>148</v>
      </c>
      <c r="AM77" s="51" t="s">
        <v>148</v>
      </c>
      <c r="AN77" s="51" t="s">
        <v>147</v>
      </c>
      <c r="AO77" s="51" t="s">
        <v>147</v>
      </c>
    </row>
    <row r="78" spans="1:41" s="53" customFormat="1" ht="29.1" customHeight="1" outlineLevel="1">
      <c r="C78" s="144"/>
      <c r="D78" s="144"/>
      <c r="E78" s="144"/>
      <c r="G78" s="144"/>
      <c r="H78" s="144"/>
      <c r="J78" s="144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4"/>
      <c r="AA78" s="145"/>
      <c r="AB78" s="145"/>
      <c r="AC78" s="145"/>
      <c r="AD78" s="145"/>
      <c r="AE78" s="145"/>
      <c r="AF78" s="145"/>
      <c r="AG78" s="145"/>
      <c r="AH78" s="144"/>
      <c r="AI78" s="146"/>
      <c r="AJ78" s="146"/>
      <c r="AK78" s="146"/>
      <c r="AL78" s="146"/>
      <c r="AM78" s="146"/>
      <c r="AN78" s="146"/>
      <c r="AO78" s="146"/>
    </row>
    <row r="79" spans="1:41" ht="30" customHeight="1" outlineLevel="1">
      <c r="A79" s="288" t="s">
        <v>29</v>
      </c>
      <c r="C79" s="280" t="s">
        <v>142</v>
      </c>
      <c r="D79" s="280" t="s">
        <v>143</v>
      </c>
      <c r="E79" s="281" t="s">
        <v>141</v>
      </c>
      <c r="F79" s="281"/>
      <c r="G79" s="282" t="s">
        <v>144</v>
      </c>
      <c r="H79" s="283" t="s">
        <v>144</v>
      </c>
      <c r="I79" s="284"/>
      <c r="J79" s="22" t="s">
        <v>385</v>
      </c>
      <c r="K79" s="23" t="s">
        <v>383</v>
      </c>
      <c r="L79" s="23" t="s">
        <v>383</v>
      </c>
      <c r="M79" s="23" t="s">
        <v>383</v>
      </c>
      <c r="N79" s="23" t="s">
        <v>383</v>
      </c>
      <c r="O79" s="23" t="s">
        <v>383</v>
      </c>
      <c r="P79" s="23" t="s">
        <v>383</v>
      </c>
      <c r="Q79" s="23" t="s">
        <v>383</v>
      </c>
      <c r="R79" s="440" t="s">
        <v>384</v>
      </c>
      <c r="S79" s="285"/>
      <c r="T79" s="285"/>
      <c r="U79" s="285"/>
      <c r="V79" s="285"/>
      <c r="W79" s="285"/>
      <c r="X79" s="285"/>
      <c r="Y79" s="285"/>
      <c r="Z79" s="30" t="s">
        <v>384</v>
      </c>
      <c r="AA79" s="286"/>
      <c r="AB79" s="286"/>
      <c r="AC79" s="286"/>
      <c r="AD79" s="286"/>
      <c r="AE79" s="286"/>
      <c r="AF79" s="286"/>
      <c r="AG79" s="286"/>
      <c r="AH79" s="34" t="s">
        <v>388</v>
      </c>
      <c r="AI79" s="287" t="s">
        <v>141</v>
      </c>
      <c r="AJ79" s="287" t="s">
        <v>147</v>
      </c>
      <c r="AK79" s="287" t="s">
        <v>148</v>
      </c>
      <c r="AL79" s="287" t="s">
        <v>148</v>
      </c>
      <c r="AM79" s="287" t="s">
        <v>148</v>
      </c>
      <c r="AN79" s="287" t="s">
        <v>147</v>
      </c>
      <c r="AO79" s="287" t="s">
        <v>147</v>
      </c>
    </row>
    <row r="80" spans="1:41" ht="30" customHeight="1" outlineLevel="1">
      <c r="A80" s="36" t="s">
        <v>28</v>
      </c>
      <c r="C80" s="10" t="s">
        <v>142</v>
      </c>
      <c r="D80" s="10" t="s">
        <v>143</v>
      </c>
      <c r="E80" s="12" t="s">
        <v>141</v>
      </c>
      <c r="F80" s="12"/>
      <c r="G80" s="15" t="s">
        <v>144</v>
      </c>
      <c r="H80" s="18" t="s">
        <v>144</v>
      </c>
      <c r="I80" s="19"/>
      <c r="J80" s="22" t="s">
        <v>385</v>
      </c>
      <c r="K80" s="23" t="s">
        <v>383</v>
      </c>
      <c r="L80" s="23" t="s">
        <v>383</v>
      </c>
      <c r="M80" s="23" t="s">
        <v>383</v>
      </c>
      <c r="N80" s="23" t="s">
        <v>383</v>
      </c>
      <c r="O80" s="23" t="s">
        <v>383</v>
      </c>
      <c r="P80" s="23" t="s">
        <v>383</v>
      </c>
      <c r="Q80" s="23" t="s">
        <v>383</v>
      </c>
      <c r="R80" s="440" t="s">
        <v>384</v>
      </c>
      <c r="S80" s="27"/>
      <c r="T80" s="27"/>
      <c r="U80" s="27"/>
      <c r="V80" s="27"/>
      <c r="W80" s="27"/>
      <c r="X80" s="27"/>
      <c r="Y80" s="27"/>
      <c r="Z80" s="30" t="s">
        <v>384</v>
      </c>
      <c r="AA80" s="31"/>
      <c r="AB80" s="31"/>
      <c r="AC80" s="31"/>
      <c r="AD80" s="31"/>
      <c r="AE80" s="31"/>
      <c r="AF80" s="31"/>
      <c r="AG80" s="31"/>
      <c r="AH80" s="34" t="s">
        <v>388</v>
      </c>
      <c r="AI80" s="51" t="s">
        <v>141</v>
      </c>
      <c r="AJ80" s="51" t="s">
        <v>147</v>
      </c>
      <c r="AK80" s="51" t="s">
        <v>148</v>
      </c>
      <c r="AL80" s="51" t="s">
        <v>148</v>
      </c>
      <c r="AM80" s="51" t="s">
        <v>148</v>
      </c>
      <c r="AN80" s="51" t="s">
        <v>147</v>
      </c>
      <c r="AO80" s="51" t="s">
        <v>147</v>
      </c>
    </row>
    <row r="81" spans="1:41" ht="30" customHeight="1" outlineLevel="1">
      <c r="A81" s="36" t="s">
        <v>35</v>
      </c>
      <c r="C81" s="10" t="s">
        <v>142</v>
      </c>
      <c r="D81" s="10" t="s">
        <v>143</v>
      </c>
      <c r="E81" s="12" t="s">
        <v>141</v>
      </c>
      <c r="F81" s="12"/>
      <c r="G81" s="15" t="s">
        <v>144</v>
      </c>
      <c r="H81" s="18" t="s">
        <v>144</v>
      </c>
      <c r="I81" s="19"/>
      <c r="J81" s="22" t="s">
        <v>385</v>
      </c>
      <c r="K81" s="23" t="s">
        <v>383</v>
      </c>
      <c r="L81" s="23" t="s">
        <v>383</v>
      </c>
      <c r="M81" s="23" t="s">
        <v>383</v>
      </c>
      <c r="N81" s="23" t="s">
        <v>383</v>
      </c>
      <c r="O81" s="23" t="s">
        <v>383</v>
      </c>
      <c r="P81" s="23" t="s">
        <v>383</v>
      </c>
      <c r="Q81" s="23" t="s">
        <v>383</v>
      </c>
      <c r="R81" s="440" t="s">
        <v>384</v>
      </c>
      <c r="S81" s="27"/>
      <c r="T81" s="27"/>
      <c r="U81" s="27"/>
      <c r="V81" s="27"/>
      <c r="W81" s="27"/>
      <c r="X81" s="27"/>
      <c r="Y81" s="27"/>
      <c r="Z81" s="30" t="s">
        <v>384</v>
      </c>
      <c r="AA81" s="31"/>
      <c r="AB81" s="31"/>
      <c r="AC81" s="31"/>
      <c r="AD81" s="31"/>
      <c r="AE81" s="31"/>
      <c r="AF81" s="31"/>
      <c r="AG81" s="31"/>
      <c r="AH81" s="34" t="s">
        <v>388</v>
      </c>
      <c r="AI81" s="51" t="s">
        <v>141</v>
      </c>
      <c r="AJ81" s="51" t="s">
        <v>147</v>
      </c>
      <c r="AK81" s="51" t="s">
        <v>148</v>
      </c>
      <c r="AL81" s="51" t="s">
        <v>148</v>
      </c>
      <c r="AM81" s="51" t="s">
        <v>148</v>
      </c>
      <c r="AN81" s="51" t="s">
        <v>147</v>
      </c>
      <c r="AO81" s="51" t="s">
        <v>147</v>
      </c>
    </row>
  </sheetData>
  <mergeCells count="40">
    <mergeCell ref="AO47:AO49"/>
    <mergeCell ref="AI47:AI49"/>
    <mergeCell ref="AJ47:AJ49"/>
    <mergeCell ref="AK47:AK49"/>
    <mergeCell ref="AL47:AL49"/>
    <mergeCell ref="AM47:AM49"/>
    <mergeCell ref="AN47:AN49"/>
    <mergeCell ref="AN3:AN5"/>
    <mergeCell ref="H47:H49"/>
    <mergeCell ref="I47:I49"/>
    <mergeCell ref="J47:J49"/>
    <mergeCell ref="R47:R49"/>
    <mergeCell ref="Z47:Z49"/>
    <mergeCell ref="AJ3:AJ5"/>
    <mergeCell ref="AH47:AH49"/>
    <mergeCell ref="AK3:AK5"/>
    <mergeCell ref="AL3:AL5"/>
    <mergeCell ref="AM3:AM5"/>
    <mergeCell ref="AA3:AG4"/>
    <mergeCell ref="C47:C49"/>
    <mergeCell ref="D47:D49"/>
    <mergeCell ref="E47:E49"/>
    <mergeCell ref="F47:F49"/>
    <mergeCell ref="G47:G49"/>
    <mergeCell ref="C2:AO2"/>
    <mergeCell ref="C3:C5"/>
    <mergeCell ref="D3:D5"/>
    <mergeCell ref="E3:E5"/>
    <mergeCell ref="F3:F5"/>
    <mergeCell ref="G3:G5"/>
    <mergeCell ref="H3:H5"/>
    <mergeCell ref="I3:I5"/>
    <mergeCell ref="J3:J5"/>
    <mergeCell ref="K3:Q4"/>
    <mergeCell ref="AO3:AO5"/>
    <mergeCell ref="R3:R5"/>
    <mergeCell ref="S3:Y4"/>
    <mergeCell ref="Z3:Z5"/>
    <mergeCell ref="AH3:AH5"/>
    <mergeCell ref="AI3:AI5"/>
  </mergeCells>
  <pageMargins left="0.75" right="0.75" top="1" bottom="1" header="0.5" footer="0.5"/>
  <pageSetup paperSize="9" orientation="portrait" horizontalDpi="4294967292" verticalDpi="4294967292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AV90"/>
  <sheetViews>
    <sheetView topLeftCell="E1" zoomScale="55" zoomScaleNormal="55" zoomScalePageLayoutView="85" workbookViewId="0">
      <selection activeCell="AE5" sqref="AE5:AG5"/>
    </sheetView>
  </sheetViews>
  <sheetFormatPr baseColWidth="10" defaultColWidth="10.875" defaultRowHeight="17.25" outlineLevelRow="1" outlineLevelCol="1"/>
  <cols>
    <col min="1" max="1" width="22.125" style="1" bestFit="1" customWidth="1"/>
    <col min="2" max="2" width="11.25" style="1" customWidth="1"/>
    <col min="3" max="4" width="12.875" style="1" customWidth="1"/>
    <col min="5" max="5" width="16.375" style="1" customWidth="1"/>
    <col min="6" max="6" width="24.375" style="1" customWidth="1"/>
    <col min="7" max="7" width="13.875" style="1" customWidth="1"/>
    <col min="8" max="8" width="14" style="1" customWidth="1"/>
    <col min="9" max="9" width="16.625" style="1" customWidth="1"/>
    <col min="10" max="10" width="16" style="1" customWidth="1"/>
    <col min="11" max="17" width="12.125" style="1" customWidth="1" outlineLevel="1"/>
    <col min="18" max="18" width="15.875" style="1" customWidth="1"/>
    <col min="19" max="25" width="14.875" style="1" customWidth="1" outlineLevel="1"/>
    <col min="26" max="26" width="16.5" style="1" customWidth="1"/>
    <col min="27" max="33" width="12.875" style="1" customWidth="1" outlineLevel="1"/>
    <col min="34" max="34" width="18" style="1" customWidth="1"/>
    <col min="35" max="36" width="10.875" style="1"/>
    <col min="37" max="37" width="13.375" style="1" customWidth="1"/>
    <col min="38" max="39" width="10.875" style="1"/>
    <col min="40" max="40" width="13.125" style="1" customWidth="1"/>
    <col min="41" max="41" width="16" style="1" customWidth="1"/>
    <col min="42" max="44" width="10.875" style="1"/>
    <col min="45" max="45" width="24.875" style="1" bestFit="1" customWidth="1"/>
    <col min="46" max="46" width="10.875" style="1"/>
    <col min="47" max="47" width="29.625" style="1" bestFit="1" customWidth="1"/>
    <col min="49" max="16384" width="10.875" style="1"/>
  </cols>
  <sheetData>
    <row r="1" spans="1:47" ht="24.95" customHeight="1">
      <c r="A1" s="139" t="s">
        <v>340</v>
      </c>
    </row>
    <row r="2" spans="1:47" ht="45" customHeight="1">
      <c r="C2" s="558" t="s">
        <v>38</v>
      </c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60"/>
    </row>
    <row r="3" spans="1:47" ht="30" customHeight="1">
      <c r="A3" s="3"/>
      <c r="C3" s="515" t="s">
        <v>69</v>
      </c>
      <c r="D3" s="518" t="s">
        <v>51</v>
      </c>
      <c r="E3" s="507" t="s">
        <v>52</v>
      </c>
      <c r="F3" s="507" t="s">
        <v>70</v>
      </c>
      <c r="G3" s="494" t="s">
        <v>50</v>
      </c>
      <c r="H3" s="491" t="s">
        <v>53</v>
      </c>
      <c r="I3" s="524" t="s">
        <v>54</v>
      </c>
      <c r="J3" s="538" t="s">
        <v>399</v>
      </c>
      <c r="K3" s="556" t="s">
        <v>31</v>
      </c>
      <c r="L3" s="534"/>
      <c r="M3" s="534"/>
      <c r="N3" s="534"/>
      <c r="O3" s="534"/>
      <c r="P3" s="534"/>
      <c r="Q3" s="535"/>
      <c r="R3" s="541" t="s">
        <v>400</v>
      </c>
      <c r="S3" s="624" t="s">
        <v>32</v>
      </c>
      <c r="T3" s="625"/>
      <c r="U3" s="625"/>
      <c r="V3" s="625"/>
      <c r="W3" s="625"/>
      <c r="X3" s="625"/>
      <c r="Y3" s="626"/>
      <c r="Z3" s="544" t="s">
        <v>401</v>
      </c>
      <c r="AA3" s="630" t="s">
        <v>33</v>
      </c>
      <c r="AB3" s="631"/>
      <c r="AC3" s="631"/>
      <c r="AD3" s="631"/>
      <c r="AE3" s="631"/>
      <c r="AF3" s="631"/>
      <c r="AG3" s="632"/>
      <c r="AH3" s="547" t="s">
        <v>34</v>
      </c>
      <c r="AI3" s="528" t="s">
        <v>58</v>
      </c>
      <c r="AJ3" s="528" t="s">
        <v>59</v>
      </c>
      <c r="AK3" s="528" t="s">
        <v>48</v>
      </c>
      <c r="AL3" s="528" t="s">
        <v>64</v>
      </c>
      <c r="AM3" s="528" t="s">
        <v>65</v>
      </c>
      <c r="AN3" s="528" t="s">
        <v>121</v>
      </c>
      <c r="AO3" s="528" t="s">
        <v>122</v>
      </c>
      <c r="AS3" s="1" t="s">
        <v>123</v>
      </c>
      <c r="AT3" s="173" t="s">
        <v>264</v>
      </c>
      <c r="AU3" s="174" t="s">
        <v>265</v>
      </c>
    </row>
    <row r="4" spans="1:47" ht="26.1" customHeight="1">
      <c r="A4" s="3"/>
      <c r="C4" s="516"/>
      <c r="D4" s="519"/>
      <c r="E4" s="508"/>
      <c r="F4" s="508"/>
      <c r="G4" s="495"/>
      <c r="H4" s="492"/>
      <c r="I4" s="525"/>
      <c r="J4" s="539"/>
      <c r="K4" s="557"/>
      <c r="L4" s="536"/>
      <c r="M4" s="536"/>
      <c r="N4" s="536"/>
      <c r="O4" s="536"/>
      <c r="P4" s="536"/>
      <c r="Q4" s="537"/>
      <c r="R4" s="542"/>
      <c r="S4" s="627"/>
      <c r="T4" s="628"/>
      <c r="U4" s="628"/>
      <c r="V4" s="628"/>
      <c r="W4" s="628"/>
      <c r="X4" s="628"/>
      <c r="Y4" s="629"/>
      <c r="Z4" s="545"/>
      <c r="AA4" s="633"/>
      <c r="AB4" s="634"/>
      <c r="AC4" s="634"/>
      <c r="AD4" s="634"/>
      <c r="AE4" s="634"/>
      <c r="AF4" s="634"/>
      <c r="AG4" s="635"/>
      <c r="AH4" s="548"/>
      <c r="AI4" s="529"/>
      <c r="AJ4" s="529"/>
      <c r="AK4" s="529"/>
      <c r="AL4" s="529"/>
      <c r="AM4" s="529"/>
      <c r="AN4" s="529"/>
      <c r="AO4" s="529"/>
      <c r="AR4"/>
      <c r="AS4" s="1" t="s">
        <v>124</v>
      </c>
      <c r="AT4" s="175" t="s">
        <v>266</v>
      </c>
      <c r="AU4" s="176" t="s">
        <v>267</v>
      </c>
    </row>
    <row r="5" spans="1:47" ht="26.1" customHeight="1">
      <c r="A5" s="3"/>
      <c r="C5" s="517"/>
      <c r="D5" s="520"/>
      <c r="E5" s="509"/>
      <c r="F5" s="509"/>
      <c r="G5" s="496"/>
      <c r="H5" s="493"/>
      <c r="I5" s="526"/>
      <c r="J5" s="540"/>
      <c r="K5" s="20" t="s">
        <v>44</v>
      </c>
      <c r="L5" s="21" t="s">
        <v>45</v>
      </c>
      <c r="M5" s="20" t="s">
        <v>46</v>
      </c>
      <c r="N5" s="20" t="s">
        <v>47</v>
      </c>
      <c r="O5" s="20" t="s">
        <v>316</v>
      </c>
      <c r="P5" s="20" t="s">
        <v>402</v>
      </c>
      <c r="Q5" s="20" t="s">
        <v>318</v>
      </c>
      <c r="R5" s="543"/>
      <c r="S5" s="24" t="s">
        <v>44</v>
      </c>
      <c r="T5" s="25" t="s">
        <v>45</v>
      </c>
      <c r="U5" s="24" t="s">
        <v>46</v>
      </c>
      <c r="V5" s="24" t="s">
        <v>47</v>
      </c>
      <c r="W5" s="24" t="s">
        <v>316</v>
      </c>
      <c r="X5" s="24" t="s">
        <v>402</v>
      </c>
      <c r="Y5" s="24" t="s">
        <v>318</v>
      </c>
      <c r="Z5" s="546"/>
      <c r="AA5" s="28" t="s">
        <v>44</v>
      </c>
      <c r="AB5" s="29" t="s">
        <v>45</v>
      </c>
      <c r="AC5" s="28" t="s">
        <v>46</v>
      </c>
      <c r="AD5" s="28" t="s">
        <v>47</v>
      </c>
      <c r="AE5" s="28" t="s">
        <v>316</v>
      </c>
      <c r="AF5" s="28" t="s">
        <v>402</v>
      </c>
      <c r="AG5" s="28" t="s">
        <v>318</v>
      </c>
      <c r="AH5" s="549"/>
      <c r="AI5" s="530"/>
      <c r="AJ5" s="530"/>
      <c r="AK5" s="530"/>
      <c r="AL5" s="530"/>
      <c r="AM5" s="530"/>
      <c r="AN5" s="530"/>
      <c r="AO5" s="530"/>
      <c r="AR5"/>
      <c r="AS5" s="82" t="s">
        <v>132</v>
      </c>
      <c r="AT5" s="175" t="s">
        <v>268</v>
      </c>
      <c r="AU5" s="176" t="s">
        <v>269</v>
      </c>
    </row>
    <row r="6" spans="1:47" ht="29.1" customHeight="1">
      <c r="A6" s="141" t="s">
        <v>6</v>
      </c>
      <c r="C6" s="11">
        <v>15</v>
      </c>
      <c r="D6" s="10">
        <v>25</v>
      </c>
      <c r="E6" s="12" t="s">
        <v>374</v>
      </c>
      <c r="F6" s="12" t="s">
        <v>245</v>
      </c>
      <c r="G6" s="423" t="s">
        <v>377</v>
      </c>
      <c r="H6" s="422" t="s">
        <v>375</v>
      </c>
      <c r="I6" s="19" t="s">
        <v>245</v>
      </c>
      <c r="J6" s="83">
        <f>AVERAGE(K6:Q6)</f>
        <v>1580.25</v>
      </c>
      <c r="K6" s="147" t="s">
        <v>245</v>
      </c>
      <c r="L6" s="147" t="s">
        <v>245</v>
      </c>
      <c r="M6" s="147" t="s">
        <v>245</v>
      </c>
      <c r="N6" s="147" t="s">
        <v>245</v>
      </c>
      <c r="O6" s="147" t="s">
        <v>245</v>
      </c>
      <c r="P6" s="147">
        <v>1585.5</v>
      </c>
      <c r="Q6" s="147">
        <v>1575</v>
      </c>
      <c r="R6" s="84">
        <f>AVERAGE(S6:Y6)</f>
        <v>1580.25</v>
      </c>
      <c r="S6" s="148" t="s">
        <v>245</v>
      </c>
      <c r="T6" s="148" t="s">
        <v>245</v>
      </c>
      <c r="U6" s="148" t="s">
        <v>245</v>
      </c>
      <c r="V6" s="148" t="s">
        <v>245</v>
      </c>
      <c r="W6" s="148" t="s">
        <v>245</v>
      </c>
      <c r="X6" s="148">
        <v>1585.5</v>
      </c>
      <c r="Y6" s="148">
        <v>1575</v>
      </c>
      <c r="Z6" s="85">
        <f>AVERAGE(AA6:AG6)</f>
        <v>1580.25</v>
      </c>
      <c r="AA6" s="149" t="s">
        <v>245</v>
      </c>
      <c r="AB6" s="149" t="s">
        <v>245</v>
      </c>
      <c r="AC6" s="149" t="s">
        <v>245</v>
      </c>
      <c r="AD6" s="149" t="s">
        <v>245</v>
      </c>
      <c r="AE6" s="149" t="s">
        <v>245</v>
      </c>
      <c r="AF6" s="149">
        <v>1585.5</v>
      </c>
      <c r="AG6" s="149">
        <v>1575</v>
      </c>
      <c r="AH6" s="88">
        <v>3</v>
      </c>
      <c r="AI6" s="51" t="s">
        <v>245</v>
      </c>
      <c r="AJ6" s="51" t="s">
        <v>245</v>
      </c>
      <c r="AK6" s="51">
        <v>568</v>
      </c>
      <c r="AL6" s="51" t="s">
        <v>137</v>
      </c>
      <c r="AM6" s="51" t="s">
        <v>138</v>
      </c>
      <c r="AN6" s="51">
        <v>5</v>
      </c>
      <c r="AO6" s="51" t="s">
        <v>245</v>
      </c>
      <c r="AR6"/>
      <c r="AS6"/>
      <c r="AT6" s="177" t="s">
        <v>270</v>
      </c>
      <c r="AU6" s="178" t="s">
        <v>271</v>
      </c>
    </row>
    <row r="7" spans="1:47" ht="29.1" customHeight="1">
      <c r="A7" s="141" t="s">
        <v>9</v>
      </c>
      <c r="C7" s="11">
        <v>15</v>
      </c>
      <c r="D7" s="10">
        <v>25</v>
      </c>
      <c r="E7" s="12" t="s">
        <v>374</v>
      </c>
      <c r="F7" s="12" t="s">
        <v>245</v>
      </c>
      <c r="G7" s="423" t="s">
        <v>377</v>
      </c>
      <c r="H7" s="422" t="s">
        <v>375</v>
      </c>
      <c r="I7" s="19" t="s">
        <v>245</v>
      </c>
      <c r="J7" s="83">
        <f t="shared" ref="J7:J34" si="0">AVERAGE(K7:Q7)</f>
        <v>1610.35</v>
      </c>
      <c r="K7" s="147" t="s">
        <v>245</v>
      </c>
      <c r="L7" s="147" t="s">
        <v>245</v>
      </c>
      <c r="M7" s="147" t="s">
        <v>245</v>
      </c>
      <c r="N7" s="147" t="s">
        <v>245</v>
      </c>
      <c r="O7" s="147" t="s">
        <v>245</v>
      </c>
      <c r="P7" s="147">
        <v>1615.7</v>
      </c>
      <c r="Q7" s="147">
        <v>1605</v>
      </c>
      <c r="R7" s="84">
        <f t="shared" ref="R7:R34" si="1">AVERAGE(S7:Y7)</f>
        <v>1610.35</v>
      </c>
      <c r="S7" s="148" t="s">
        <v>245</v>
      </c>
      <c r="T7" s="148" t="s">
        <v>245</v>
      </c>
      <c r="U7" s="148" t="s">
        <v>245</v>
      </c>
      <c r="V7" s="148" t="s">
        <v>245</v>
      </c>
      <c r="W7" s="148" t="s">
        <v>245</v>
      </c>
      <c r="X7" s="148">
        <v>1615.7</v>
      </c>
      <c r="Y7" s="148">
        <v>1605</v>
      </c>
      <c r="Z7" s="85">
        <f t="shared" ref="Z7:Z34" si="2">AVERAGE(AA7:AG7)</f>
        <v>1610.35</v>
      </c>
      <c r="AA7" s="149" t="s">
        <v>245</v>
      </c>
      <c r="AB7" s="149" t="s">
        <v>245</v>
      </c>
      <c r="AC7" s="149" t="s">
        <v>245</v>
      </c>
      <c r="AD7" s="149" t="s">
        <v>245</v>
      </c>
      <c r="AE7" s="149" t="s">
        <v>245</v>
      </c>
      <c r="AF7" s="149">
        <v>1615.7</v>
      </c>
      <c r="AG7" s="149">
        <v>1605</v>
      </c>
      <c r="AH7" s="88">
        <v>3</v>
      </c>
      <c r="AI7" s="51" t="s">
        <v>245</v>
      </c>
      <c r="AJ7" s="51" t="s">
        <v>245</v>
      </c>
      <c r="AK7" s="51">
        <v>568</v>
      </c>
      <c r="AL7" s="51" t="s">
        <v>137</v>
      </c>
      <c r="AM7" s="51" t="s">
        <v>138</v>
      </c>
      <c r="AN7" s="51">
        <v>5</v>
      </c>
      <c r="AO7" s="51" t="s">
        <v>245</v>
      </c>
      <c r="AR7"/>
      <c r="AS7"/>
    </row>
    <row r="8" spans="1:47" ht="29.1" customHeight="1">
      <c r="A8" s="141" t="s">
        <v>18</v>
      </c>
      <c r="C8" s="11">
        <v>15</v>
      </c>
      <c r="D8" s="10">
        <v>25</v>
      </c>
      <c r="E8" s="12" t="s">
        <v>374</v>
      </c>
      <c r="F8" s="12" t="s">
        <v>245</v>
      </c>
      <c r="G8" s="423" t="s">
        <v>377</v>
      </c>
      <c r="H8" s="422" t="s">
        <v>375</v>
      </c>
      <c r="I8" s="19" t="s">
        <v>245</v>
      </c>
      <c r="J8" s="83">
        <f t="shared" si="0"/>
        <v>1384.6</v>
      </c>
      <c r="K8" s="147" t="s">
        <v>245</v>
      </c>
      <c r="L8" s="147" t="s">
        <v>245</v>
      </c>
      <c r="M8" s="147" t="s">
        <v>245</v>
      </c>
      <c r="N8" s="147" t="s">
        <v>245</v>
      </c>
      <c r="O8" s="147" t="s">
        <v>245</v>
      </c>
      <c r="P8" s="147">
        <v>1389.2</v>
      </c>
      <c r="Q8" s="147">
        <v>1380</v>
      </c>
      <c r="R8" s="84">
        <f t="shared" si="1"/>
        <v>1384.6</v>
      </c>
      <c r="S8" s="148" t="s">
        <v>245</v>
      </c>
      <c r="T8" s="148" t="s">
        <v>245</v>
      </c>
      <c r="U8" s="148" t="s">
        <v>245</v>
      </c>
      <c r="V8" s="148" t="s">
        <v>245</v>
      </c>
      <c r="W8" s="148" t="s">
        <v>245</v>
      </c>
      <c r="X8" s="148">
        <v>1389.2</v>
      </c>
      <c r="Y8" s="148">
        <v>1380</v>
      </c>
      <c r="Z8" s="85">
        <f t="shared" si="2"/>
        <v>1384.6</v>
      </c>
      <c r="AA8" s="149" t="s">
        <v>245</v>
      </c>
      <c r="AB8" s="149" t="s">
        <v>245</v>
      </c>
      <c r="AC8" s="149" t="s">
        <v>245</v>
      </c>
      <c r="AD8" s="149" t="s">
        <v>245</v>
      </c>
      <c r="AE8" s="149" t="s">
        <v>245</v>
      </c>
      <c r="AF8" s="149">
        <v>1389.2</v>
      </c>
      <c r="AG8" s="149">
        <v>1380</v>
      </c>
      <c r="AH8" s="88">
        <v>3</v>
      </c>
      <c r="AI8" s="51" t="s">
        <v>245</v>
      </c>
      <c r="AJ8" s="51" t="s">
        <v>245</v>
      </c>
      <c r="AK8" s="51">
        <v>568</v>
      </c>
      <c r="AL8" s="51" t="s">
        <v>137</v>
      </c>
      <c r="AM8" s="51" t="s">
        <v>138</v>
      </c>
      <c r="AN8" s="51">
        <v>5</v>
      </c>
      <c r="AO8" s="51" t="s">
        <v>245</v>
      </c>
      <c r="AR8"/>
      <c r="AS8"/>
    </row>
    <row r="9" spans="1:47" ht="29.1" customHeight="1">
      <c r="A9" s="141" t="s">
        <v>16</v>
      </c>
      <c r="C9" s="11">
        <v>15</v>
      </c>
      <c r="D9" s="10">
        <v>25</v>
      </c>
      <c r="E9" s="12" t="s">
        <v>374</v>
      </c>
      <c r="F9" s="12" t="s">
        <v>245</v>
      </c>
      <c r="G9" s="423" t="s">
        <v>377</v>
      </c>
      <c r="H9" s="422" t="s">
        <v>375</v>
      </c>
      <c r="I9" s="19" t="s">
        <v>245</v>
      </c>
      <c r="J9" s="83">
        <f t="shared" si="0"/>
        <v>1470.385</v>
      </c>
      <c r="K9" s="147" t="s">
        <v>245</v>
      </c>
      <c r="L9" s="147" t="s">
        <v>245</v>
      </c>
      <c r="M9" s="147" t="s">
        <v>245</v>
      </c>
      <c r="N9" s="147" t="s">
        <v>245</v>
      </c>
      <c r="O9" s="147" t="s">
        <v>245</v>
      </c>
      <c r="P9" s="147">
        <v>1475.27</v>
      </c>
      <c r="Q9" s="147">
        <v>1465.5</v>
      </c>
      <c r="R9" s="84">
        <f t="shared" si="1"/>
        <v>1470.385</v>
      </c>
      <c r="S9" s="148" t="s">
        <v>245</v>
      </c>
      <c r="T9" s="148" t="s">
        <v>245</v>
      </c>
      <c r="U9" s="148" t="s">
        <v>245</v>
      </c>
      <c r="V9" s="148" t="s">
        <v>245</v>
      </c>
      <c r="W9" s="148" t="s">
        <v>245</v>
      </c>
      <c r="X9" s="148">
        <v>1475.27</v>
      </c>
      <c r="Y9" s="148">
        <v>1465.5</v>
      </c>
      <c r="Z9" s="85">
        <f t="shared" si="2"/>
        <v>1470.385</v>
      </c>
      <c r="AA9" s="149" t="s">
        <v>245</v>
      </c>
      <c r="AB9" s="149" t="s">
        <v>245</v>
      </c>
      <c r="AC9" s="149" t="s">
        <v>245</v>
      </c>
      <c r="AD9" s="149" t="s">
        <v>245</v>
      </c>
      <c r="AE9" s="149" t="s">
        <v>245</v>
      </c>
      <c r="AF9" s="149">
        <v>1475.27</v>
      </c>
      <c r="AG9" s="149">
        <v>1465.5</v>
      </c>
      <c r="AH9" s="88">
        <v>3</v>
      </c>
      <c r="AI9" s="51" t="s">
        <v>245</v>
      </c>
      <c r="AJ9" s="51" t="s">
        <v>245</v>
      </c>
      <c r="AK9" s="51">
        <v>568</v>
      </c>
      <c r="AL9" s="51" t="s">
        <v>137</v>
      </c>
      <c r="AM9" s="51" t="s">
        <v>138</v>
      </c>
      <c r="AN9" s="51">
        <v>5</v>
      </c>
      <c r="AO9" s="51" t="s">
        <v>245</v>
      </c>
      <c r="AR9"/>
      <c r="AS9"/>
    </row>
    <row r="10" spans="1:47" ht="29.1" customHeight="1">
      <c r="A10" s="141" t="s">
        <v>22</v>
      </c>
      <c r="C10" s="11">
        <v>15</v>
      </c>
      <c r="D10" s="10">
        <v>25</v>
      </c>
      <c r="E10" s="12" t="s">
        <v>374</v>
      </c>
      <c r="F10" s="12" t="s">
        <v>245</v>
      </c>
      <c r="G10" s="423" t="s">
        <v>377</v>
      </c>
      <c r="H10" s="422" t="s">
        <v>375</v>
      </c>
      <c r="I10" s="19" t="s">
        <v>245</v>
      </c>
      <c r="J10" s="83">
        <f t="shared" si="0"/>
        <v>1535.1</v>
      </c>
      <c r="K10" s="147" t="s">
        <v>245</v>
      </c>
      <c r="L10" s="147" t="s">
        <v>245</v>
      </c>
      <c r="M10" s="147" t="s">
        <v>245</v>
      </c>
      <c r="N10" s="147" t="s">
        <v>245</v>
      </c>
      <c r="O10" s="147" t="s">
        <v>245</v>
      </c>
      <c r="P10" s="147">
        <v>1540.2</v>
      </c>
      <c r="Q10" s="147">
        <v>1530</v>
      </c>
      <c r="R10" s="84">
        <f t="shared" si="1"/>
        <v>1535.1</v>
      </c>
      <c r="S10" s="148" t="s">
        <v>245</v>
      </c>
      <c r="T10" s="148" t="s">
        <v>245</v>
      </c>
      <c r="U10" s="148" t="s">
        <v>245</v>
      </c>
      <c r="V10" s="148" t="s">
        <v>245</v>
      </c>
      <c r="W10" s="148" t="s">
        <v>245</v>
      </c>
      <c r="X10" s="148">
        <v>1540.2</v>
      </c>
      <c r="Y10" s="148">
        <v>1530</v>
      </c>
      <c r="Z10" s="85">
        <f t="shared" si="2"/>
        <v>1535.1</v>
      </c>
      <c r="AA10" s="149" t="s">
        <v>245</v>
      </c>
      <c r="AB10" s="149" t="s">
        <v>245</v>
      </c>
      <c r="AC10" s="149" t="s">
        <v>245</v>
      </c>
      <c r="AD10" s="149" t="s">
        <v>245</v>
      </c>
      <c r="AE10" s="149" t="s">
        <v>245</v>
      </c>
      <c r="AF10" s="149">
        <v>1540.2</v>
      </c>
      <c r="AG10" s="149">
        <v>1530</v>
      </c>
      <c r="AH10" s="88">
        <v>3</v>
      </c>
      <c r="AI10" s="51" t="s">
        <v>245</v>
      </c>
      <c r="AJ10" s="51" t="s">
        <v>245</v>
      </c>
      <c r="AK10" s="51">
        <v>568</v>
      </c>
      <c r="AL10" s="51" t="s">
        <v>137</v>
      </c>
      <c r="AM10" s="51" t="s">
        <v>138</v>
      </c>
      <c r="AN10" s="51">
        <v>5</v>
      </c>
      <c r="AO10" s="51" t="s">
        <v>245</v>
      </c>
    </row>
    <row r="11" spans="1:47" ht="29.1" customHeight="1">
      <c r="A11" s="141" t="s">
        <v>19</v>
      </c>
      <c r="C11" s="11">
        <v>15</v>
      </c>
      <c r="D11" s="10">
        <v>25</v>
      </c>
      <c r="E11" s="12" t="s">
        <v>374</v>
      </c>
      <c r="F11" s="12" t="s">
        <v>245</v>
      </c>
      <c r="G11" s="423" t="s">
        <v>377</v>
      </c>
      <c r="H11" s="422" t="s">
        <v>375</v>
      </c>
      <c r="I11" s="19" t="s">
        <v>245</v>
      </c>
      <c r="J11" s="83">
        <f t="shared" si="0"/>
        <v>1459.85</v>
      </c>
      <c r="K11" s="147" t="s">
        <v>245</v>
      </c>
      <c r="L11" s="147" t="s">
        <v>245</v>
      </c>
      <c r="M11" s="147" t="s">
        <v>245</v>
      </c>
      <c r="N11" s="147" t="s">
        <v>245</v>
      </c>
      <c r="O11" s="147" t="s">
        <v>245</v>
      </c>
      <c r="P11" s="147">
        <v>1464.7</v>
      </c>
      <c r="Q11" s="147">
        <v>1455</v>
      </c>
      <c r="R11" s="84">
        <f t="shared" si="1"/>
        <v>1459.85</v>
      </c>
      <c r="S11" s="148" t="s">
        <v>245</v>
      </c>
      <c r="T11" s="148" t="s">
        <v>245</v>
      </c>
      <c r="U11" s="148" t="s">
        <v>245</v>
      </c>
      <c r="V11" s="148" t="s">
        <v>245</v>
      </c>
      <c r="W11" s="148" t="s">
        <v>245</v>
      </c>
      <c r="X11" s="148">
        <v>1464.7</v>
      </c>
      <c r="Y11" s="148">
        <v>1455</v>
      </c>
      <c r="Z11" s="85">
        <f t="shared" si="2"/>
        <v>1459.85</v>
      </c>
      <c r="AA11" s="149" t="s">
        <v>245</v>
      </c>
      <c r="AB11" s="149" t="s">
        <v>245</v>
      </c>
      <c r="AC11" s="149" t="s">
        <v>245</v>
      </c>
      <c r="AD11" s="149" t="s">
        <v>245</v>
      </c>
      <c r="AE11" s="149" t="s">
        <v>245</v>
      </c>
      <c r="AF11" s="149">
        <v>1464.7</v>
      </c>
      <c r="AG11" s="149">
        <v>1455</v>
      </c>
      <c r="AH11" s="88">
        <v>3</v>
      </c>
      <c r="AI11" s="51" t="s">
        <v>245</v>
      </c>
      <c r="AJ11" s="51" t="s">
        <v>245</v>
      </c>
      <c r="AK11" s="51">
        <v>568</v>
      </c>
      <c r="AL11" s="51" t="s">
        <v>137</v>
      </c>
      <c r="AM11" s="51" t="s">
        <v>138</v>
      </c>
      <c r="AN11" s="51">
        <v>5</v>
      </c>
      <c r="AO11" s="51" t="s">
        <v>245</v>
      </c>
    </row>
    <row r="12" spans="1:47" ht="29.1" customHeight="1">
      <c r="A12" s="141" t="s">
        <v>3</v>
      </c>
      <c r="C12" s="11">
        <v>15</v>
      </c>
      <c r="D12" s="10">
        <v>25</v>
      </c>
      <c r="E12" s="12" t="s">
        <v>374</v>
      </c>
      <c r="F12" s="12" t="s">
        <v>245</v>
      </c>
      <c r="G12" s="423" t="s">
        <v>377</v>
      </c>
      <c r="H12" s="422" t="s">
        <v>375</v>
      </c>
      <c r="I12" s="19" t="s">
        <v>245</v>
      </c>
      <c r="J12" s="83">
        <f t="shared" si="0"/>
        <v>1881.25</v>
      </c>
      <c r="K12" s="147" t="s">
        <v>245</v>
      </c>
      <c r="L12" s="147" t="s">
        <v>245</v>
      </c>
      <c r="M12" s="147" t="s">
        <v>245</v>
      </c>
      <c r="N12" s="147" t="s">
        <v>245</v>
      </c>
      <c r="O12" s="147" t="s">
        <v>245</v>
      </c>
      <c r="P12" s="147">
        <v>1887.5</v>
      </c>
      <c r="Q12" s="147">
        <v>1875</v>
      </c>
      <c r="R12" s="84">
        <f t="shared" si="1"/>
        <v>1881.25</v>
      </c>
      <c r="S12" s="148" t="s">
        <v>245</v>
      </c>
      <c r="T12" s="148" t="s">
        <v>245</v>
      </c>
      <c r="U12" s="148" t="s">
        <v>245</v>
      </c>
      <c r="V12" s="148" t="s">
        <v>245</v>
      </c>
      <c r="W12" s="148" t="s">
        <v>245</v>
      </c>
      <c r="X12" s="148">
        <v>1887.5</v>
      </c>
      <c r="Y12" s="148">
        <v>1875</v>
      </c>
      <c r="Z12" s="85">
        <f t="shared" si="2"/>
        <v>1881.25</v>
      </c>
      <c r="AA12" s="149" t="s">
        <v>245</v>
      </c>
      <c r="AB12" s="149" t="s">
        <v>245</v>
      </c>
      <c r="AC12" s="149" t="s">
        <v>245</v>
      </c>
      <c r="AD12" s="149" t="s">
        <v>245</v>
      </c>
      <c r="AE12" s="149" t="s">
        <v>245</v>
      </c>
      <c r="AF12" s="149">
        <v>1887.5</v>
      </c>
      <c r="AG12" s="149">
        <v>1875</v>
      </c>
      <c r="AH12" s="88">
        <v>3</v>
      </c>
      <c r="AI12" s="51" t="s">
        <v>245</v>
      </c>
      <c r="AJ12" s="51" t="s">
        <v>245</v>
      </c>
      <c r="AK12" s="51">
        <v>568</v>
      </c>
      <c r="AL12" s="51" t="s">
        <v>137</v>
      </c>
      <c r="AM12" s="51" t="s">
        <v>138</v>
      </c>
      <c r="AN12" s="51">
        <v>5</v>
      </c>
      <c r="AO12" s="51" t="s">
        <v>245</v>
      </c>
    </row>
    <row r="13" spans="1:47" ht="29.1" customHeight="1">
      <c r="A13" s="141" t="s">
        <v>20</v>
      </c>
      <c r="C13" s="11">
        <v>15</v>
      </c>
      <c r="D13" s="10">
        <v>25</v>
      </c>
      <c r="E13" s="12" t="s">
        <v>374</v>
      </c>
      <c r="F13" s="12" t="s">
        <v>245</v>
      </c>
      <c r="G13" s="423" t="s">
        <v>377</v>
      </c>
      <c r="H13" s="422" t="s">
        <v>375</v>
      </c>
      <c r="I13" s="19" t="s">
        <v>245</v>
      </c>
      <c r="J13" s="83">
        <f t="shared" si="0"/>
        <v>1444.8</v>
      </c>
      <c r="K13" s="147" t="s">
        <v>245</v>
      </c>
      <c r="L13" s="147" t="s">
        <v>245</v>
      </c>
      <c r="M13" s="147" t="s">
        <v>245</v>
      </c>
      <c r="N13" s="147" t="s">
        <v>245</v>
      </c>
      <c r="O13" s="147" t="s">
        <v>245</v>
      </c>
      <c r="P13" s="147">
        <v>1449.6</v>
      </c>
      <c r="Q13" s="147">
        <v>1440</v>
      </c>
      <c r="R13" s="84">
        <f t="shared" si="1"/>
        <v>1444.8</v>
      </c>
      <c r="S13" s="148" t="s">
        <v>245</v>
      </c>
      <c r="T13" s="148" t="s">
        <v>245</v>
      </c>
      <c r="U13" s="148" t="s">
        <v>245</v>
      </c>
      <c r="V13" s="148" t="s">
        <v>245</v>
      </c>
      <c r="W13" s="148" t="s">
        <v>245</v>
      </c>
      <c r="X13" s="148">
        <v>1449.6</v>
      </c>
      <c r="Y13" s="148">
        <v>1440</v>
      </c>
      <c r="Z13" s="85">
        <f t="shared" si="2"/>
        <v>1444.8</v>
      </c>
      <c r="AA13" s="149" t="s">
        <v>245</v>
      </c>
      <c r="AB13" s="149" t="s">
        <v>245</v>
      </c>
      <c r="AC13" s="149" t="s">
        <v>245</v>
      </c>
      <c r="AD13" s="149" t="s">
        <v>245</v>
      </c>
      <c r="AE13" s="149" t="s">
        <v>245</v>
      </c>
      <c r="AF13" s="149">
        <v>1449.6</v>
      </c>
      <c r="AG13" s="149">
        <v>1440</v>
      </c>
      <c r="AH13" s="88">
        <v>3</v>
      </c>
      <c r="AI13" s="51" t="s">
        <v>245</v>
      </c>
      <c r="AJ13" s="51" t="s">
        <v>245</v>
      </c>
      <c r="AK13" s="51">
        <v>568</v>
      </c>
      <c r="AL13" s="51" t="s">
        <v>137</v>
      </c>
      <c r="AM13" s="51" t="s">
        <v>138</v>
      </c>
      <c r="AN13" s="51">
        <v>5</v>
      </c>
      <c r="AO13" s="51" t="s">
        <v>245</v>
      </c>
    </row>
    <row r="14" spans="1:47" ht="29.1" customHeight="1">
      <c r="A14" s="141" t="s">
        <v>13</v>
      </c>
      <c r="C14" s="11">
        <v>15</v>
      </c>
      <c r="D14" s="10">
        <v>25</v>
      </c>
      <c r="E14" s="12" t="s">
        <v>374</v>
      </c>
      <c r="F14" s="12" t="s">
        <v>245</v>
      </c>
      <c r="G14" s="423" t="s">
        <v>377</v>
      </c>
      <c r="H14" s="422" t="s">
        <v>375</v>
      </c>
      <c r="I14" s="19" t="s">
        <v>245</v>
      </c>
      <c r="J14" s="83">
        <f t="shared" si="0"/>
        <v>1760.85</v>
      </c>
      <c r="K14" s="147" t="s">
        <v>245</v>
      </c>
      <c r="L14" s="147" t="s">
        <v>245</v>
      </c>
      <c r="M14" s="147" t="s">
        <v>245</v>
      </c>
      <c r="N14" s="147" t="s">
        <v>245</v>
      </c>
      <c r="O14" s="147" t="s">
        <v>245</v>
      </c>
      <c r="P14" s="147">
        <v>1766.6999999999998</v>
      </c>
      <c r="Q14" s="147">
        <v>1755</v>
      </c>
      <c r="R14" s="84">
        <f t="shared" si="1"/>
        <v>1760.85</v>
      </c>
      <c r="S14" s="148" t="s">
        <v>245</v>
      </c>
      <c r="T14" s="148" t="s">
        <v>245</v>
      </c>
      <c r="U14" s="148" t="s">
        <v>245</v>
      </c>
      <c r="V14" s="148" t="s">
        <v>245</v>
      </c>
      <c r="W14" s="148" t="s">
        <v>245</v>
      </c>
      <c r="X14" s="148">
        <v>1766.6999999999998</v>
      </c>
      <c r="Y14" s="148">
        <v>1755</v>
      </c>
      <c r="Z14" s="85">
        <f t="shared" si="2"/>
        <v>1760.85</v>
      </c>
      <c r="AA14" s="149" t="s">
        <v>245</v>
      </c>
      <c r="AB14" s="149" t="s">
        <v>245</v>
      </c>
      <c r="AC14" s="149" t="s">
        <v>245</v>
      </c>
      <c r="AD14" s="149" t="s">
        <v>245</v>
      </c>
      <c r="AE14" s="149" t="s">
        <v>245</v>
      </c>
      <c r="AF14" s="149">
        <v>1766.6999999999998</v>
      </c>
      <c r="AG14" s="149">
        <v>1755</v>
      </c>
      <c r="AH14" s="88">
        <v>3</v>
      </c>
      <c r="AI14" s="51" t="s">
        <v>245</v>
      </c>
      <c r="AJ14" s="51" t="s">
        <v>245</v>
      </c>
      <c r="AK14" s="51">
        <v>568</v>
      </c>
      <c r="AL14" s="51" t="s">
        <v>137</v>
      </c>
      <c r="AM14" s="51" t="s">
        <v>138</v>
      </c>
      <c r="AN14" s="51">
        <v>5</v>
      </c>
      <c r="AO14" s="51" t="s">
        <v>245</v>
      </c>
    </row>
    <row r="15" spans="1:47" ht="29.1" customHeight="1">
      <c r="A15" s="141" t="s">
        <v>4</v>
      </c>
      <c r="C15" s="11">
        <v>15</v>
      </c>
      <c r="D15" s="10">
        <v>25</v>
      </c>
      <c r="E15" s="12" t="s">
        <v>374</v>
      </c>
      <c r="F15" s="12" t="s">
        <v>245</v>
      </c>
      <c r="G15" s="423" t="s">
        <v>377</v>
      </c>
      <c r="H15" s="422" t="s">
        <v>375</v>
      </c>
      <c r="I15" s="19" t="s">
        <v>245</v>
      </c>
      <c r="J15" s="83">
        <f t="shared" si="0"/>
        <v>1550.15</v>
      </c>
      <c r="K15" s="147" t="s">
        <v>245</v>
      </c>
      <c r="L15" s="147" t="s">
        <v>245</v>
      </c>
      <c r="M15" s="147" t="s">
        <v>245</v>
      </c>
      <c r="N15" s="147" t="s">
        <v>245</v>
      </c>
      <c r="O15" s="147" t="s">
        <v>245</v>
      </c>
      <c r="P15" s="147">
        <v>1555.3</v>
      </c>
      <c r="Q15" s="147">
        <v>1545</v>
      </c>
      <c r="R15" s="84">
        <f t="shared" si="1"/>
        <v>1550.15</v>
      </c>
      <c r="S15" s="148" t="s">
        <v>245</v>
      </c>
      <c r="T15" s="148" t="s">
        <v>245</v>
      </c>
      <c r="U15" s="148" t="s">
        <v>245</v>
      </c>
      <c r="V15" s="148" t="s">
        <v>245</v>
      </c>
      <c r="W15" s="148" t="s">
        <v>245</v>
      </c>
      <c r="X15" s="148">
        <v>1555.3</v>
      </c>
      <c r="Y15" s="148">
        <v>1545</v>
      </c>
      <c r="Z15" s="85">
        <f t="shared" si="2"/>
        <v>1550.15</v>
      </c>
      <c r="AA15" s="149" t="s">
        <v>245</v>
      </c>
      <c r="AB15" s="149" t="s">
        <v>245</v>
      </c>
      <c r="AC15" s="149" t="s">
        <v>245</v>
      </c>
      <c r="AD15" s="149" t="s">
        <v>245</v>
      </c>
      <c r="AE15" s="149" t="s">
        <v>245</v>
      </c>
      <c r="AF15" s="149">
        <v>1555.3</v>
      </c>
      <c r="AG15" s="149">
        <v>1545</v>
      </c>
      <c r="AH15" s="88">
        <v>3</v>
      </c>
      <c r="AI15" s="51" t="s">
        <v>245</v>
      </c>
      <c r="AJ15" s="51" t="s">
        <v>245</v>
      </c>
      <c r="AK15" s="51">
        <v>568</v>
      </c>
      <c r="AL15" s="51" t="s">
        <v>137</v>
      </c>
      <c r="AM15" s="51" t="s">
        <v>138</v>
      </c>
      <c r="AN15" s="51">
        <v>5</v>
      </c>
      <c r="AO15" s="51" t="s">
        <v>245</v>
      </c>
    </row>
    <row r="16" spans="1:47" ht="29.1" customHeight="1">
      <c r="A16" s="141" t="s">
        <v>0</v>
      </c>
      <c r="C16" s="11">
        <v>15</v>
      </c>
      <c r="D16" s="10">
        <v>25</v>
      </c>
      <c r="E16" s="12" t="s">
        <v>374</v>
      </c>
      <c r="F16" s="12" t="s">
        <v>245</v>
      </c>
      <c r="G16" s="423" t="s">
        <v>377</v>
      </c>
      <c r="H16" s="422" t="s">
        <v>375</v>
      </c>
      <c r="I16" s="19" t="s">
        <v>245</v>
      </c>
      <c r="J16" s="83">
        <f t="shared" si="0"/>
        <v>1505</v>
      </c>
      <c r="K16" s="147" t="s">
        <v>245</v>
      </c>
      <c r="L16" s="147" t="s">
        <v>245</v>
      </c>
      <c r="M16" s="147" t="s">
        <v>245</v>
      </c>
      <c r="N16" s="147" t="s">
        <v>245</v>
      </c>
      <c r="O16" s="147" t="s">
        <v>245</v>
      </c>
      <c r="P16" s="147">
        <v>1510</v>
      </c>
      <c r="Q16" s="147">
        <v>1500</v>
      </c>
      <c r="R16" s="84">
        <f t="shared" si="1"/>
        <v>1505</v>
      </c>
      <c r="S16" s="148" t="s">
        <v>245</v>
      </c>
      <c r="T16" s="148" t="s">
        <v>245</v>
      </c>
      <c r="U16" s="148" t="s">
        <v>245</v>
      </c>
      <c r="V16" s="148" t="s">
        <v>245</v>
      </c>
      <c r="W16" s="148" t="s">
        <v>245</v>
      </c>
      <c r="X16" s="148">
        <v>1510</v>
      </c>
      <c r="Y16" s="148">
        <v>1500</v>
      </c>
      <c r="Z16" s="85">
        <f t="shared" si="2"/>
        <v>1505</v>
      </c>
      <c r="AA16" s="149" t="s">
        <v>245</v>
      </c>
      <c r="AB16" s="149" t="s">
        <v>245</v>
      </c>
      <c r="AC16" s="149" t="s">
        <v>245</v>
      </c>
      <c r="AD16" s="149" t="s">
        <v>245</v>
      </c>
      <c r="AE16" s="149" t="s">
        <v>245</v>
      </c>
      <c r="AF16" s="149">
        <v>1510</v>
      </c>
      <c r="AG16" s="149">
        <v>1500</v>
      </c>
      <c r="AH16" s="88">
        <v>3</v>
      </c>
      <c r="AI16" s="51" t="s">
        <v>245</v>
      </c>
      <c r="AJ16" s="51" t="s">
        <v>245</v>
      </c>
      <c r="AK16" s="51">
        <v>568</v>
      </c>
      <c r="AL16" s="51" t="s">
        <v>137</v>
      </c>
      <c r="AM16" s="51" t="s">
        <v>138</v>
      </c>
      <c r="AN16" s="51">
        <v>5</v>
      </c>
      <c r="AO16" s="51" t="s">
        <v>245</v>
      </c>
    </row>
    <row r="17" spans="1:41" ht="29.1" customHeight="1">
      <c r="A17" s="141" t="s">
        <v>15</v>
      </c>
      <c r="C17" s="11">
        <v>15</v>
      </c>
      <c r="D17" s="10">
        <v>25</v>
      </c>
      <c r="E17" s="12" t="s">
        <v>374</v>
      </c>
      <c r="F17" s="12" t="s">
        <v>245</v>
      </c>
      <c r="G17" s="423" t="s">
        <v>377</v>
      </c>
      <c r="H17" s="422" t="s">
        <v>375</v>
      </c>
      <c r="I17" s="19" t="s">
        <v>245</v>
      </c>
      <c r="J17" s="83">
        <f t="shared" si="0"/>
        <v>1640.4500000000003</v>
      </c>
      <c r="K17" s="147" t="s">
        <v>245</v>
      </c>
      <c r="L17" s="147" t="s">
        <v>245</v>
      </c>
      <c r="M17" s="147" t="s">
        <v>245</v>
      </c>
      <c r="N17" s="147" t="s">
        <v>245</v>
      </c>
      <c r="O17" s="147" t="s">
        <v>245</v>
      </c>
      <c r="P17" s="147">
        <v>1645.9</v>
      </c>
      <c r="Q17" s="147">
        <v>1635.0000000000002</v>
      </c>
      <c r="R17" s="84">
        <f t="shared" si="1"/>
        <v>1640.4500000000003</v>
      </c>
      <c r="S17" s="148" t="s">
        <v>245</v>
      </c>
      <c r="T17" s="148" t="s">
        <v>245</v>
      </c>
      <c r="U17" s="148" t="s">
        <v>245</v>
      </c>
      <c r="V17" s="148" t="s">
        <v>245</v>
      </c>
      <c r="W17" s="148" t="s">
        <v>245</v>
      </c>
      <c r="X17" s="148">
        <v>1645.9</v>
      </c>
      <c r="Y17" s="148">
        <v>1635.0000000000002</v>
      </c>
      <c r="Z17" s="85">
        <f t="shared" si="2"/>
        <v>1640.4500000000003</v>
      </c>
      <c r="AA17" s="149" t="s">
        <v>245</v>
      </c>
      <c r="AB17" s="149" t="s">
        <v>245</v>
      </c>
      <c r="AC17" s="149" t="s">
        <v>245</v>
      </c>
      <c r="AD17" s="149" t="s">
        <v>245</v>
      </c>
      <c r="AE17" s="149" t="s">
        <v>245</v>
      </c>
      <c r="AF17" s="149">
        <v>1645.9</v>
      </c>
      <c r="AG17" s="149">
        <v>1635.0000000000002</v>
      </c>
      <c r="AH17" s="88">
        <v>3</v>
      </c>
      <c r="AI17" s="51" t="s">
        <v>245</v>
      </c>
      <c r="AJ17" s="51" t="s">
        <v>245</v>
      </c>
      <c r="AK17" s="51">
        <v>568</v>
      </c>
      <c r="AL17" s="51" t="s">
        <v>137</v>
      </c>
      <c r="AM17" s="51" t="s">
        <v>138</v>
      </c>
      <c r="AN17" s="51">
        <v>5</v>
      </c>
      <c r="AO17" s="51" t="s">
        <v>245</v>
      </c>
    </row>
    <row r="18" spans="1:41" ht="29.1" customHeight="1">
      <c r="A18" s="141" t="s">
        <v>21</v>
      </c>
      <c r="C18" s="11">
        <v>15</v>
      </c>
      <c r="D18" s="10">
        <v>25</v>
      </c>
      <c r="E18" s="12" t="s">
        <v>374</v>
      </c>
      <c r="F18" s="12" t="s">
        <v>245</v>
      </c>
      <c r="G18" s="423" t="s">
        <v>377</v>
      </c>
      <c r="H18" s="422" t="s">
        <v>375</v>
      </c>
      <c r="I18" s="19" t="s">
        <v>245</v>
      </c>
      <c r="J18" s="83">
        <f t="shared" si="0"/>
        <v>1384.6</v>
      </c>
      <c r="K18" s="147" t="s">
        <v>245</v>
      </c>
      <c r="L18" s="147" t="s">
        <v>245</v>
      </c>
      <c r="M18" s="147" t="s">
        <v>245</v>
      </c>
      <c r="N18" s="147" t="s">
        <v>245</v>
      </c>
      <c r="O18" s="147" t="s">
        <v>245</v>
      </c>
      <c r="P18" s="147">
        <v>1389.2</v>
      </c>
      <c r="Q18" s="147">
        <v>1380</v>
      </c>
      <c r="R18" s="84">
        <f t="shared" si="1"/>
        <v>1384.6</v>
      </c>
      <c r="S18" s="148" t="s">
        <v>245</v>
      </c>
      <c r="T18" s="148" t="s">
        <v>245</v>
      </c>
      <c r="U18" s="148" t="s">
        <v>245</v>
      </c>
      <c r="V18" s="148" t="s">
        <v>245</v>
      </c>
      <c r="W18" s="148" t="s">
        <v>245</v>
      </c>
      <c r="X18" s="148">
        <v>1389.2</v>
      </c>
      <c r="Y18" s="148">
        <v>1380</v>
      </c>
      <c r="Z18" s="85">
        <f t="shared" si="2"/>
        <v>1384.6</v>
      </c>
      <c r="AA18" s="149" t="s">
        <v>245</v>
      </c>
      <c r="AB18" s="149" t="s">
        <v>245</v>
      </c>
      <c r="AC18" s="149" t="s">
        <v>245</v>
      </c>
      <c r="AD18" s="149" t="s">
        <v>245</v>
      </c>
      <c r="AE18" s="149" t="s">
        <v>245</v>
      </c>
      <c r="AF18" s="149">
        <v>1389.2</v>
      </c>
      <c r="AG18" s="149">
        <v>1380</v>
      </c>
      <c r="AH18" s="88">
        <v>3</v>
      </c>
      <c r="AI18" s="51" t="s">
        <v>245</v>
      </c>
      <c r="AJ18" s="51" t="s">
        <v>245</v>
      </c>
      <c r="AK18" s="51">
        <v>568</v>
      </c>
      <c r="AL18" s="51" t="s">
        <v>137</v>
      </c>
      <c r="AM18" s="51" t="s">
        <v>138</v>
      </c>
      <c r="AN18" s="51">
        <v>5</v>
      </c>
      <c r="AO18" s="51" t="s">
        <v>245</v>
      </c>
    </row>
    <row r="19" spans="1:41" ht="29.1" customHeight="1">
      <c r="A19" s="141" t="s">
        <v>10</v>
      </c>
      <c r="C19" s="11">
        <v>15</v>
      </c>
      <c r="D19" s="10">
        <v>25</v>
      </c>
      <c r="E19" s="12" t="s">
        <v>374</v>
      </c>
      <c r="F19" s="12" t="s">
        <v>245</v>
      </c>
      <c r="G19" s="423" t="s">
        <v>377</v>
      </c>
      <c r="H19" s="422" t="s">
        <v>375</v>
      </c>
      <c r="I19" s="19" t="s">
        <v>245</v>
      </c>
      <c r="J19" s="83">
        <f t="shared" si="0"/>
        <v>1595.3000000000002</v>
      </c>
      <c r="K19" s="147" t="s">
        <v>245</v>
      </c>
      <c r="L19" s="147" t="s">
        <v>245</v>
      </c>
      <c r="M19" s="147" t="s">
        <v>245</v>
      </c>
      <c r="N19" s="147" t="s">
        <v>245</v>
      </c>
      <c r="O19" s="147" t="s">
        <v>245</v>
      </c>
      <c r="P19" s="147">
        <v>1600.6000000000001</v>
      </c>
      <c r="Q19" s="147">
        <v>1590</v>
      </c>
      <c r="R19" s="84">
        <f t="shared" si="1"/>
        <v>1595.3000000000002</v>
      </c>
      <c r="S19" s="148" t="s">
        <v>245</v>
      </c>
      <c r="T19" s="148" t="s">
        <v>245</v>
      </c>
      <c r="U19" s="148" t="s">
        <v>245</v>
      </c>
      <c r="V19" s="148" t="s">
        <v>245</v>
      </c>
      <c r="W19" s="148" t="s">
        <v>245</v>
      </c>
      <c r="X19" s="148">
        <v>1600.6000000000001</v>
      </c>
      <c r="Y19" s="148">
        <v>1590</v>
      </c>
      <c r="Z19" s="85">
        <f t="shared" si="2"/>
        <v>1595.3000000000002</v>
      </c>
      <c r="AA19" s="162" t="s">
        <v>245</v>
      </c>
      <c r="AB19" s="149" t="s">
        <v>245</v>
      </c>
      <c r="AC19" s="149" t="s">
        <v>245</v>
      </c>
      <c r="AD19" s="149" t="s">
        <v>245</v>
      </c>
      <c r="AE19" s="149" t="s">
        <v>245</v>
      </c>
      <c r="AF19" s="149">
        <v>1600.6000000000001</v>
      </c>
      <c r="AG19" s="149">
        <v>1590</v>
      </c>
      <c r="AH19" s="88">
        <v>3</v>
      </c>
      <c r="AI19" s="51" t="s">
        <v>245</v>
      </c>
      <c r="AJ19" s="51" t="s">
        <v>245</v>
      </c>
      <c r="AK19" s="51">
        <v>568</v>
      </c>
      <c r="AL19" s="51" t="s">
        <v>137</v>
      </c>
      <c r="AM19" s="51" t="s">
        <v>138</v>
      </c>
      <c r="AN19" s="51">
        <v>5</v>
      </c>
      <c r="AO19" s="51" t="s">
        <v>245</v>
      </c>
    </row>
    <row r="20" spans="1:41" ht="29.1" customHeight="1">
      <c r="A20" s="141" t="s">
        <v>2</v>
      </c>
      <c r="C20" s="11">
        <v>15</v>
      </c>
      <c r="D20" s="10">
        <v>25</v>
      </c>
      <c r="E20" s="12" t="s">
        <v>374</v>
      </c>
      <c r="F20" s="12" t="s">
        <v>245</v>
      </c>
      <c r="G20" s="423" t="s">
        <v>377</v>
      </c>
      <c r="H20" s="422" t="s">
        <v>375</v>
      </c>
      <c r="I20" s="19" t="s">
        <v>245</v>
      </c>
      <c r="J20" s="83">
        <f t="shared" si="0"/>
        <v>1520.05</v>
      </c>
      <c r="K20" s="147" t="s">
        <v>245</v>
      </c>
      <c r="L20" s="147" t="s">
        <v>245</v>
      </c>
      <c r="M20" s="147" t="s">
        <v>245</v>
      </c>
      <c r="N20" s="147" t="s">
        <v>245</v>
      </c>
      <c r="O20" s="147" t="s">
        <v>245</v>
      </c>
      <c r="P20" s="147">
        <v>1525.1</v>
      </c>
      <c r="Q20" s="147">
        <v>1515</v>
      </c>
      <c r="R20" s="84">
        <f t="shared" si="1"/>
        <v>1520.05</v>
      </c>
      <c r="S20" s="148" t="s">
        <v>245</v>
      </c>
      <c r="T20" s="148" t="s">
        <v>245</v>
      </c>
      <c r="U20" s="148" t="s">
        <v>245</v>
      </c>
      <c r="V20" s="148" t="s">
        <v>245</v>
      </c>
      <c r="W20" s="148" t="s">
        <v>245</v>
      </c>
      <c r="X20" s="148">
        <v>1525.1</v>
      </c>
      <c r="Y20" s="148">
        <v>1515</v>
      </c>
      <c r="Z20" s="85">
        <f t="shared" si="2"/>
        <v>1520.05</v>
      </c>
      <c r="AA20" s="149" t="s">
        <v>245</v>
      </c>
      <c r="AB20" s="149" t="s">
        <v>245</v>
      </c>
      <c r="AC20" s="149" t="s">
        <v>245</v>
      </c>
      <c r="AD20" s="149" t="s">
        <v>245</v>
      </c>
      <c r="AE20" s="149" t="s">
        <v>245</v>
      </c>
      <c r="AF20" s="149">
        <v>1525.1</v>
      </c>
      <c r="AG20" s="149">
        <v>1515</v>
      </c>
      <c r="AH20" s="88">
        <v>3</v>
      </c>
      <c r="AI20" s="51" t="s">
        <v>245</v>
      </c>
      <c r="AJ20" s="51" t="s">
        <v>245</v>
      </c>
      <c r="AK20" s="51">
        <v>568</v>
      </c>
      <c r="AL20" s="51" t="s">
        <v>137</v>
      </c>
      <c r="AM20" s="51" t="s">
        <v>138</v>
      </c>
      <c r="AN20" s="51">
        <v>5</v>
      </c>
      <c r="AO20" s="51" t="s">
        <v>245</v>
      </c>
    </row>
    <row r="21" spans="1:41" ht="29.1" customHeight="1">
      <c r="A21" s="141" t="s">
        <v>23</v>
      </c>
      <c r="C21" s="11">
        <v>15</v>
      </c>
      <c r="D21" s="10">
        <v>25</v>
      </c>
      <c r="E21" s="12" t="s">
        <v>374</v>
      </c>
      <c r="F21" s="12" t="s">
        <v>245</v>
      </c>
      <c r="G21" s="423" t="s">
        <v>377</v>
      </c>
      <c r="H21" s="422" t="s">
        <v>375</v>
      </c>
      <c r="I21" s="19" t="s">
        <v>245</v>
      </c>
      <c r="J21" s="83">
        <f t="shared" si="0"/>
        <v>1505</v>
      </c>
      <c r="K21" s="147" t="s">
        <v>245</v>
      </c>
      <c r="L21" s="147" t="s">
        <v>245</v>
      </c>
      <c r="M21" s="147" t="s">
        <v>245</v>
      </c>
      <c r="N21" s="147" t="s">
        <v>245</v>
      </c>
      <c r="O21" s="147" t="s">
        <v>245</v>
      </c>
      <c r="P21" s="147">
        <v>1510</v>
      </c>
      <c r="Q21" s="147">
        <v>1500</v>
      </c>
      <c r="R21" s="84">
        <f t="shared" si="1"/>
        <v>1505</v>
      </c>
      <c r="S21" s="148" t="s">
        <v>245</v>
      </c>
      <c r="T21" s="148" t="s">
        <v>245</v>
      </c>
      <c r="U21" s="148" t="s">
        <v>245</v>
      </c>
      <c r="V21" s="148" t="s">
        <v>245</v>
      </c>
      <c r="W21" s="148" t="s">
        <v>245</v>
      </c>
      <c r="X21" s="148">
        <v>1510</v>
      </c>
      <c r="Y21" s="148">
        <v>1500</v>
      </c>
      <c r="Z21" s="85">
        <f t="shared" si="2"/>
        <v>1505</v>
      </c>
      <c r="AA21" s="149" t="s">
        <v>245</v>
      </c>
      <c r="AB21" s="149" t="s">
        <v>245</v>
      </c>
      <c r="AC21" s="149" t="s">
        <v>245</v>
      </c>
      <c r="AD21" s="149" t="s">
        <v>245</v>
      </c>
      <c r="AE21" s="149" t="s">
        <v>245</v>
      </c>
      <c r="AF21" s="149">
        <v>1510</v>
      </c>
      <c r="AG21" s="149">
        <v>1500</v>
      </c>
      <c r="AH21" s="88">
        <v>3</v>
      </c>
      <c r="AI21" s="51" t="s">
        <v>245</v>
      </c>
      <c r="AJ21" s="51" t="s">
        <v>245</v>
      </c>
      <c r="AK21" s="51">
        <v>568</v>
      </c>
      <c r="AL21" s="51" t="s">
        <v>137</v>
      </c>
      <c r="AM21" s="51" t="s">
        <v>138</v>
      </c>
      <c r="AN21" s="51">
        <v>5</v>
      </c>
      <c r="AO21" s="51" t="s">
        <v>245</v>
      </c>
    </row>
    <row r="22" spans="1:41" ht="29.1" customHeight="1">
      <c r="A22" s="141" t="s">
        <v>17</v>
      </c>
      <c r="C22" s="11">
        <v>15</v>
      </c>
      <c r="D22" s="10">
        <v>25</v>
      </c>
      <c r="E22" s="12" t="s">
        <v>374</v>
      </c>
      <c r="F22" s="12" t="s">
        <v>245</v>
      </c>
      <c r="G22" s="423" t="s">
        <v>377</v>
      </c>
      <c r="H22" s="422" t="s">
        <v>375</v>
      </c>
      <c r="I22" s="19" t="s">
        <v>245</v>
      </c>
      <c r="J22" s="83">
        <f t="shared" si="0"/>
        <v>1429.75</v>
      </c>
      <c r="K22" s="147" t="s">
        <v>245</v>
      </c>
      <c r="L22" s="147" t="s">
        <v>245</v>
      </c>
      <c r="M22" s="147" t="s">
        <v>245</v>
      </c>
      <c r="N22" s="147" t="s">
        <v>245</v>
      </c>
      <c r="O22" s="147" t="s">
        <v>245</v>
      </c>
      <c r="P22" s="147">
        <v>1434.5</v>
      </c>
      <c r="Q22" s="147">
        <v>1425</v>
      </c>
      <c r="R22" s="84">
        <f t="shared" si="1"/>
        <v>1429.75</v>
      </c>
      <c r="S22" s="148" t="s">
        <v>245</v>
      </c>
      <c r="T22" s="148" t="s">
        <v>245</v>
      </c>
      <c r="U22" s="148" t="s">
        <v>245</v>
      </c>
      <c r="V22" s="148" t="s">
        <v>245</v>
      </c>
      <c r="W22" s="148" t="s">
        <v>245</v>
      </c>
      <c r="X22" s="148">
        <v>1434.5</v>
      </c>
      <c r="Y22" s="148">
        <v>1425</v>
      </c>
      <c r="Z22" s="85">
        <f t="shared" si="2"/>
        <v>1429.75</v>
      </c>
      <c r="AA22" s="149" t="s">
        <v>245</v>
      </c>
      <c r="AB22" s="149" t="s">
        <v>245</v>
      </c>
      <c r="AC22" s="149" t="s">
        <v>245</v>
      </c>
      <c r="AD22" s="149" t="s">
        <v>245</v>
      </c>
      <c r="AE22" s="149" t="s">
        <v>245</v>
      </c>
      <c r="AF22" s="149">
        <v>1434.5</v>
      </c>
      <c r="AG22" s="149">
        <v>1425</v>
      </c>
      <c r="AH22" s="88">
        <v>3</v>
      </c>
      <c r="AI22" s="51" t="s">
        <v>245</v>
      </c>
      <c r="AJ22" s="51" t="s">
        <v>245</v>
      </c>
      <c r="AK22" s="51">
        <v>568</v>
      </c>
      <c r="AL22" s="51" t="s">
        <v>137</v>
      </c>
      <c r="AM22" s="51" t="s">
        <v>138</v>
      </c>
      <c r="AN22" s="51">
        <v>5</v>
      </c>
      <c r="AO22" s="51" t="s">
        <v>245</v>
      </c>
    </row>
    <row r="23" spans="1:41" ht="29.1" customHeight="1">
      <c r="A23" s="141" t="s">
        <v>24</v>
      </c>
      <c r="C23" s="11">
        <v>15</v>
      </c>
      <c r="D23" s="10">
        <v>25</v>
      </c>
      <c r="E23" s="12" t="s">
        <v>374</v>
      </c>
      <c r="F23" s="12" t="s">
        <v>245</v>
      </c>
      <c r="G23" s="423" t="s">
        <v>377</v>
      </c>
      <c r="H23" s="422" t="s">
        <v>375</v>
      </c>
      <c r="I23" s="19" t="s">
        <v>245</v>
      </c>
      <c r="J23" s="83">
        <f t="shared" si="0"/>
        <v>1550.15</v>
      </c>
      <c r="K23" s="147" t="s">
        <v>245</v>
      </c>
      <c r="L23" s="147" t="s">
        <v>245</v>
      </c>
      <c r="M23" s="147" t="s">
        <v>245</v>
      </c>
      <c r="N23" s="147" t="s">
        <v>245</v>
      </c>
      <c r="O23" s="147" t="s">
        <v>245</v>
      </c>
      <c r="P23" s="147">
        <v>1555.3</v>
      </c>
      <c r="Q23" s="147">
        <v>1545</v>
      </c>
      <c r="R23" s="84">
        <f t="shared" si="1"/>
        <v>1550.15</v>
      </c>
      <c r="S23" s="148" t="s">
        <v>245</v>
      </c>
      <c r="T23" s="148" t="s">
        <v>245</v>
      </c>
      <c r="U23" s="148" t="s">
        <v>245</v>
      </c>
      <c r="V23" s="148" t="s">
        <v>245</v>
      </c>
      <c r="W23" s="148" t="s">
        <v>245</v>
      </c>
      <c r="X23" s="148">
        <v>1555.3</v>
      </c>
      <c r="Y23" s="148">
        <v>1545</v>
      </c>
      <c r="Z23" s="85">
        <f t="shared" si="2"/>
        <v>1550.15</v>
      </c>
      <c r="AA23" s="149" t="s">
        <v>245</v>
      </c>
      <c r="AB23" s="149" t="s">
        <v>245</v>
      </c>
      <c r="AC23" s="149" t="s">
        <v>245</v>
      </c>
      <c r="AD23" s="149" t="s">
        <v>245</v>
      </c>
      <c r="AE23" s="149" t="s">
        <v>245</v>
      </c>
      <c r="AF23" s="149">
        <v>1555.3</v>
      </c>
      <c r="AG23" s="149">
        <v>1545</v>
      </c>
      <c r="AH23" s="88">
        <v>3</v>
      </c>
      <c r="AI23" s="51" t="s">
        <v>245</v>
      </c>
      <c r="AJ23" s="51" t="s">
        <v>245</v>
      </c>
      <c r="AK23" s="51">
        <v>568</v>
      </c>
      <c r="AL23" s="51" t="s">
        <v>137</v>
      </c>
      <c r="AM23" s="51" t="s">
        <v>138</v>
      </c>
      <c r="AN23" s="51">
        <v>5</v>
      </c>
      <c r="AO23" s="51" t="s">
        <v>245</v>
      </c>
    </row>
    <row r="24" spans="1:41" ht="29.1" customHeight="1">
      <c r="A24" s="141" t="s">
        <v>27</v>
      </c>
      <c r="C24" s="11">
        <v>15</v>
      </c>
      <c r="D24" s="10">
        <v>25</v>
      </c>
      <c r="E24" s="12" t="s">
        <v>374</v>
      </c>
      <c r="F24" s="12" t="s">
        <v>245</v>
      </c>
      <c r="G24" s="423" t="s">
        <v>377</v>
      </c>
      <c r="H24" s="422" t="s">
        <v>375</v>
      </c>
      <c r="I24" s="19" t="s">
        <v>245</v>
      </c>
      <c r="J24" s="83">
        <f t="shared" si="0"/>
        <v>1655.5000000000002</v>
      </c>
      <c r="K24" s="147" t="s">
        <v>245</v>
      </c>
      <c r="L24" s="147" t="s">
        <v>245</v>
      </c>
      <c r="M24" s="147" t="s">
        <v>245</v>
      </c>
      <c r="N24" s="147" t="s">
        <v>245</v>
      </c>
      <c r="O24" s="147" t="s">
        <v>245</v>
      </c>
      <c r="P24" s="147">
        <v>1661.0000000000002</v>
      </c>
      <c r="Q24" s="147">
        <v>1650.0000000000002</v>
      </c>
      <c r="R24" s="84">
        <f t="shared" si="1"/>
        <v>1655.5000000000002</v>
      </c>
      <c r="S24" s="148" t="s">
        <v>245</v>
      </c>
      <c r="T24" s="148" t="s">
        <v>245</v>
      </c>
      <c r="U24" s="148" t="s">
        <v>245</v>
      </c>
      <c r="V24" s="148" t="s">
        <v>245</v>
      </c>
      <c r="W24" s="148" t="s">
        <v>245</v>
      </c>
      <c r="X24" s="148">
        <v>1661.0000000000002</v>
      </c>
      <c r="Y24" s="148">
        <v>1650.0000000000002</v>
      </c>
      <c r="Z24" s="85">
        <f t="shared" si="2"/>
        <v>1655.5000000000002</v>
      </c>
      <c r="AA24" s="149" t="s">
        <v>245</v>
      </c>
      <c r="AB24" s="149" t="s">
        <v>245</v>
      </c>
      <c r="AC24" s="149" t="s">
        <v>245</v>
      </c>
      <c r="AD24" s="149" t="s">
        <v>245</v>
      </c>
      <c r="AE24" s="149" t="s">
        <v>245</v>
      </c>
      <c r="AF24" s="149">
        <v>1661.0000000000002</v>
      </c>
      <c r="AG24" s="149">
        <v>1650.0000000000002</v>
      </c>
      <c r="AH24" s="88">
        <v>3</v>
      </c>
      <c r="AI24" s="51" t="s">
        <v>245</v>
      </c>
      <c r="AJ24" s="51" t="s">
        <v>245</v>
      </c>
      <c r="AK24" s="51">
        <v>568</v>
      </c>
      <c r="AL24" s="51" t="s">
        <v>137</v>
      </c>
      <c r="AM24" s="51" t="s">
        <v>138</v>
      </c>
      <c r="AN24" s="51">
        <v>5</v>
      </c>
      <c r="AO24" s="51" t="s">
        <v>245</v>
      </c>
    </row>
    <row r="25" spans="1:41" ht="29.1" customHeight="1">
      <c r="A25" s="141" t="s">
        <v>8</v>
      </c>
      <c r="C25" s="11">
        <v>15</v>
      </c>
      <c r="D25" s="10">
        <v>25</v>
      </c>
      <c r="E25" s="12" t="s">
        <v>374</v>
      </c>
      <c r="F25" s="12" t="s">
        <v>245</v>
      </c>
      <c r="G25" s="423" t="s">
        <v>377</v>
      </c>
      <c r="H25" s="422" t="s">
        <v>375</v>
      </c>
      <c r="I25" s="19" t="s">
        <v>245</v>
      </c>
      <c r="J25" s="83">
        <f t="shared" si="0"/>
        <v>1520.05</v>
      </c>
      <c r="K25" s="147" t="s">
        <v>245</v>
      </c>
      <c r="L25" s="147" t="s">
        <v>245</v>
      </c>
      <c r="M25" s="147" t="s">
        <v>245</v>
      </c>
      <c r="N25" s="147" t="s">
        <v>245</v>
      </c>
      <c r="O25" s="147" t="s">
        <v>245</v>
      </c>
      <c r="P25" s="147">
        <v>1525.1</v>
      </c>
      <c r="Q25" s="147">
        <v>1515</v>
      </c>
      <c r="R25" s="84">
        <f t="shared" si="1"/>
        <v>1520.05</v>
      </c>
      <c r="S25" s="148" t="s">
        <v>245</v>
      </c>
      <c r="T25" s="148" t="s">
        <v>245</v>
      </c>
      <c r="U25" s="148" t="s">
        <v>245</v>
      </c>
      <c r="V25" s="148" t="s">
        <v>245</v>
      </c>
      <c r="W25" s="148" t="s">
        <v>245</v>
      </c>
      <c r="X25" s="148">
        <v>1525.1</v>
      </c>
      <c r="Y25" s="148">
        <v>1515</v>
      </c>
      <c r="Z25" s="85">
        <f t="shared" si="2"/>
        <v>1520.05</v>
      </c>
      <c r="AA25" s="149" t="s">
        <v>245</v>
      </c>
      <c r="AB25" s="149" t="s">
        <v>245</v>
      </c>
      <c r="AC25" s="149" t="s">
        <v>245</v>
      </c>
      <c r="AD25" s="149" t="s">
        <v>245</v>
      </c>
      <c r="AE25" s="149" t="s">
        <v>245</v>
      </c>
      <c r="AF25" s="149">
        <v>1525.1</v>
      </c>
      <c r="AG25" s="149">
        <v>1515</v>
      </c>
      <c r="AH25" s="88">
        <v>3</v>
      </c>
      <c r="AI25" s="51" t="s">
        <v>245</v>
      </c>
      <c r="AJ25" s="51" t="s">
        <v>245</v>
      </c>
      <c r="AK25" s="51">
        <v>568</v>
      </c>
      <c r="AL25" s="51" t="s">
        <v>137</v>
      </c>
      <c r="AM25" s="51" t="s">
        <v>138</v>
      </c>
      <c r="AN25" s="51">
        <v>5</v>
      </c>
      <c r="AO25" s="51" t="s">
        <v>245</v>
      </c>
    </row>
    <row r="26" spans="1:41" ht="29.1" customHeight="1">
      <c r="A26" s="141" t="s">
        <v>11</v>
      </c>
      <c r="C26" s="11">
        <v>15</v>
      </c>
      <c r="D26" s="10">
        <v>25</v>
      </c>
      <c r="E26" s="12" t="s">
        <v>374</v>
      </c>
      <c r="F26" s="12" t="s">
        <v>245</v>
      </c>
      <c r="G26" s="423" t="s">
        <v>377</v>
      </c>
      <c r="H26" s="422" t="s">
        <v>375</v>
      </c>
      <c r="I26" s="19" t="s">
        <v>245</v>
      </c>
      <c r="J26" s="83">
        <f t="shared" si="0"/>
        <v>1414.6999999999998</v>
      </c>
      <c r="K26" s="147" t="s">
        <v>245</v>
      </c>
      <c r="L26" s="147" t="s">
        <v>245</v>
      </c>
      <c r="M26" s="147" t="s">
        <v>245</v>
      </c>
      <c r="N26" s="147" t="s">
        <v>245</v>
      </c>
      <c r="O26" s="147" t="s">
        <v>245</v>
      </c>
      <c r="P26" s="147">
        <v>1419.3999999999999</v>
      </c>
      <c r="Q26" s="147">
        <v>1410</v>
      </c>
      <c r="R26" s="84">
        <f t="shared" si="1"/>
        <v>1414.6999999999998</v>
      </c>
      <c r="S26" s="148" t="s">
        <v>245</v>
      </c>
      <c r="T26" s="148" t="s">
        <v>245</v>
      </c>
      <c r="U26" s="148" t="s">
        <v>245</v>
      </c>
      <c r="V26" s="148" t="s">
        <v>245</v>
      </c>
      <c r="W26" s="148" t="s">
        <v>245</v>
      </c>
      <c r="X26" s="148">
        <v>1419.3999999999999</v>
      </c>
      <c r="Y26" s="148">
        <v>1410</v>
      </c>
      <c r="Z26" s="85">
        <f t="shared" si="2"/>
        <v>1414.6999999999998</v>
      </c>
      <c r="AA26" s="149" t="s">
        <v>245</v>
      </c>
      <c r="AB26" s="149" t="s">
        <v>245</v>
      </c>
      <c r="AC26" s="149" t="s">
        <v>245</v>
      </c>
      <c r="AD26" s="149" t="s">
        <v>245</v>
      </c>
      <c r="AE26" s="149" t="s">
        <v>245</v>
      </c>
      <c r="AF26" s="149">
        <v>1419.3999999999999</v>
      </c>
      <c r="AG26" s="149">
        <v>1410</v>
      </c>
      <c r="AH26" s="88">
        <v>3</v>
      </c>
      <c r="AI26" s="51" t="s">
        <v>245</v>
      </c>
      <c r="AJ26" s="51" t="s">
        <v>245</v>
      </c>
      <c r="AK26" s="51">
        <v>568</v>
      </c>
      <c r="AL26" s="51" t="s">
        <v>137</v>
      </c>
      <c r="AM26" s="51" t="s">
        <v>138</v>
      </c>
      <c r="AN26" s="51">
        <v>5</v>
      </c>
      <c r="AO26" s="51" t="s">
        <v>245</v>
      </c>
    </row>
    <row r="27" spans="1:41" ht="29.1" customHeight="1">
      <c r="A27" s="141" t="s">
        <v>14</v>
      </c>
      <c r="C27" s="11">
        <v>15</v>
      </c>
      <c r="D27" s="10">
        <v>25</v>
      </c>
      <c r="E27" s="12" t="s">
        <v>374</v>
      </c>
      <c r="F27" s="12" t="s">
        <v>245</v>
      </c>
      <c r="G27" s="423" t="s">
        <v>377</v>
      </c>
      <c r="H27" s="422" t="s">
        <v>375</v>
      </c>
      <c r="I27" s="19" t="s">
        <v>245</v>
      </c>
      <c r="J27" s="163">
        <f t="shared" si="0"/>
        <v>1625.4</v>
      </c>
      <c r="K27" s="147" t="s">
        <v>245</v>
      </c>
      <c r="L27" s="147" t="s">
        <v>245</v>
      </c>
      <c r="M27" s="147" t="s">
        <v>245</v>
      </c>
      <c r="N27" s="147" t="s">
        <v>245</v>
      </c>
      <c r="O27" s="147" t="s">
        <v>245</v>
      </c>
      <c r="P27" s="147">
        <v>1630.8000000000002</v>
      </c>
      <c r="Q27" s="151">
        <v>1620</v>
      </c>
      <c r="R27" s="164">
        <f t="shared" si="1"/>
        <v>1625.4</v>
      </c>
      <c r="S27" s="148" t="s">
        <v>245</v>
      </c>
      <c r="T27" s="148" t="s">
        <v>245</v>
      </c>
      <c r="U27" s="148" t="s">
        <v>245</v>
      </c>
      <c r="V27" s="148" t="s">
        <v>245</v>
      </c>
      <c r="W27" s="148" t="s">
        <v>245</v>
      </c>
      <c r="X27" s="148">
        <v>1630.8000000000002</v>
      </c>
      <c r="Y27" s="165">
        <v>1620</v>
      </c>
      <c r="Z27" s="166">
        <f t="shared" si="2"/>
        <v>1625.4</v>
      </c>
      <c r="AA27" s="149" t="s">
        <v>245</v>
      </c>
      <c r="AB27" s="149" t="s">
        <v>245</v>
      </c>
      <c r="AC27" s="149" t="s">
        <v>245</v>
      </c>
      <c r="AD27" s="149" t="s">
        <v>245</v>
      </c>
      <c r="AE27" s="149" t="s">
        <v>245</v>
      </c>
      <c r="AF27" s="149">
        <v>1630.8000000000002</v>
      </c>
      <c r="AG27" s="162">
        <v>1620</v>
      </c>
      <c r="AH27" s="88">
        <v>3</v>
      </c>
      <c r="AI27" s="51" t="s">
        <v>245</v>
      </c>
      <c r="AJ27" s="51" t="s">
        <v>245</v>
      </c>
      <c r="AK27" s="51">
        <v>568</v>
      </c>
      <c r="AL27" s="51" t="s">
        <v>137</v>
      </c>
      <c r="AM27" s="51" t="s">
        <v>138</v>
      </c>
      <c r="AN27" s="51">
        <v>5</v>
      </c>
      <c r="AO27" s="51" t="s">
        <v>245</v>
      </c>
    </row>
    <row r="28" spans="1:41" ht="29.1" customHeight="1">
      <c r="A28" s="141" t="s">
        <v>12</v>
      </c>
      <c r="C28" s="11">
        <v>15</v>
      </c>
      <c r="D28" s="10">
        <v>25</v>
      </c>
      <c r="E28" s="12" t="s">
        <v>374</v>
      </c>
      <c r="F28" s="12" t="s">
        <v>245</v>
      </c>
      <c r="G28" s="423" t="s">
        <v>377</v>
      </c>
      <c r="H28" s="422" t="s">
        <v>375</v>
      </c>
      <c r="I28" s="19" t="s">
        <v>245</v>
      </c>
      <c r="J28" s="83">
        <f t="shared" si="0"/>
        <v>1489.95</v>
      </c>
      <c r="K28" s="147" t="s">
        <v>245</v>
      </c>
      <c r="L28" s="147" t="s">
        <v>245</v>
      </c>
      <c r="M28" s="147" t="s">
        <v>245</v>
      </c>
      <c r="N28" s="147" t="s">
        <v>245</v>
      </c>
      <c r="O28" s="147" t="s">
        <v>245</v>
      </c>
      <c r="P28" s="147">
        <v>1494.9</v>
      </c>
      <c r="Q28" s="147">
        <v>1485</v>
      </c>
      <c r="R28" s="84">
        <f t="shared" si="1"/>
        <v>1489.95</v>
      </c>
      <c r="S28" s="148" t="s">
        <v>245</v>
      </c>
      <c r="T28" s="148" t="s">
        <v>245</v>
      </c>
      <c r="U28" s="148" t="s">
        <v>245</v>
      </c>
      <c r="V28" s="148" t="s">
        <v>245</v>
      </c>
      <c r="W28" s="148" t="s">
        <v>245</v>
      </c>
      <c r="X28" s="148">
        <v>1494.9</v>
      </c>
      <c r="Y28" s="148">
        <v>1485</v>
      </c>
      <c r="Z28" s="85">
        <f t="shared" si="2"/>
        <v>1489.95</v>
      </c>
      <c r="AA28" s="149" t="s">
        <v>245</v>
      </c>
      <c r="AB28" s="149" t="s">
        <v>245</v>
      </c>
      <c r="AC28" s="149" t="s">
        <v>245</v>
      </c>
      <c r="AD28" s="149" t="s">
        <v>245</v>
      </c>
      <c r="AE28" s="149" t="s">
        <v>245</v>
      </c>
      <c r="AF28" s="149">
        <v>1494.9</v>
      </c>
      <c r="AG28" s="149">
        <v>1485</v>
      </c>
      <c r="AH28" s="88">
        <v>3</v>
      </c>
      <c r="AI28" s="51" t="s">
        <v>245</v>
      </c>
      <c r="AJ28" s="51" t="s">
        <v>245</v>
      </c>
      <c r="AK28" s="51">
        <v>568</v>
      </c>
      <c r="AL28" s="51" t="s">
        <v>137</v>
      </c>
      <c r="AM28" s="51" t="s">
        <v>138</v>
      </c>
      <c r="AN28" s="51">
        <v>5</v>
      </c>
      <c r="AO28" s="51" t="s">
        <v>245</v>
      </c>
    </row>
    <row r="29" spans="1:41" ht="29.1" customHeight="1">
      <c r="A29" s="141" t="s">
        <v>25</v>
      </c>
      <c r="C29" s="11">
        <v>15</v>
      </c>
      <c r="D29" s="10">
        <v>25</v>
      </c>
      <c r="E29" s="12" t="s">
        <v>374</v>
      </c>
      <c r="F29" s="12" t="s">
        <v>245</v>
      </c>
      <c r="G29" s="423" t="s">
        <v>377</v>
      </c>
      <c r="H29" s="422" t="s">
        <v>375</v>
      </c>
      <c r="I29" s="19" t="s">
        <v>245</v>
      </c>
      <c r="J29" s="83">
        <f t="shared" si="0"/>
        <v>1565.2</v>
      </c>
      <c r="K29" s="147" t="s">
        <v>245</v>
      </c>
      <c r="L29" s="147" t="s">
        <v>245</v>
      </c>
      <c r="M29" s="147" t="s">
        <v>245</v>
      </c>
      <c r="N29" s="147" t="s">
        <v>245</v>
      </c>
      <c r="O29" s="147" t="s">
        <v>245</v>
      </c>
      <c r="P29" s="147">
        <v>1570.4</v>
      </c>
      <c r="Q29" s="147">
        <v>1560</v>
      </c>
      <c r="R29" s="84">
        <f t="shared" si="1"/>
        <v>1565.2</v>
      </c>
      <c r="S29" s="148" t="s">
        <v>245</v>
      </c>
      <c r="T29" s="148" t="s">
        <v>245</v>
      </c>
      <c r="U29" s="148" t="s">
        <v>245</v>
      </c>
      <c r="V29" s="148" t="s">
        <v>245</v>
      </c>
      <c r="W29" s="148" t="s">
        <v>245</v>
      </c>
      <c r="X29" s="148">
        <v>1570.4</v>
      </c>
      <c r="Y29" s="148">
        <v>1560</v>
      </c>
      <c r="Z29" s="85">
        <f t="shared" si="2"/>
        <v>1565.2</v>
      </c>
      <c r="AA29" s="149" t="s">
        <v>245</v>
      </c>
      <c r="AB29" s="149" t="s">
        <v>245</v>
      </c>
      <c r="AC29" s="149" t="s">
        <v>245</v>
      </c>
      <c r="AD29" s="149" t="s">
        <v>245</v>
      </c>
      <c r="AE29" s="149" t="s">
        <v>245</v>
      </c>
      <c r="AF29" s="149">
        <v>1570.4</v>
      </c>
      <c r="AG29" s="149">
        <v>1560</v>
      </c>
      <c r="AH29" s="88">
        <v>3</v>
      </c>
      <c r="AI29" s="51" t="s">
        <v>245</v>
      </c>
      <c r="AJ29" s="51" t="s">
        <v>245</v>
      </c>
      <c r="AK29" s="51">
        <v>568</v>
      </c>
      <c r="AL29" s="51" t="s">
        <v>137</v>
      </c>
      <c r="AM29" s="51" t="s">
        <v>138</v>
      </c>
      <c r="AN29" s="51">
        <v>5</v>
      </c>
      <c r="AO29" s="51" t="s">
        <v>245</v>
      </c>
    </row>
    <row r="30" spans="1:41" ht="29.1" customHeight="1">
      <c r="A30" s="141" t="s">
        <v>26</v>
      </c>
      <c r="C30" s="11">
        <v>15</v>
      </c>
      <c r="D30" s="10">
        <v>25</v>
      </c>
      <c r="E30" s="12" t="s">
        <v>374</v>
      </c>
      <c r="F30" s="12" t="s">
        <v>245</v>
      </c>
      <c r="G30" s="423" t="s">
        <v>377</v>
      </c>
      <c r="H30" s="422" t="s">
        <v>375</v>
      </c>
      <c r="I30" s="19" t="s">
        <v>245</v>
      </c>
      <c r="J30" s="83">
        <f t="shared" si="0"/>
        <v>1505</v>
      </c>
      <c r="K30" s="147" t="s">
        <v>245</v>
      </c>
      <c r="L30" s="147" t="s">
        <v>245</v>
      </c>
      <c r="M30" s="147" t="s">
        <v>245</v>
      </c>
      <c r="N30" s="147" t="s">
        <v>245</v>
      </c>
      <c r="O30" s="147" t="s">
        <v>245</v>
      </c>
      <c r="P30" s="147">
        <v>1510</v>
      </c>
      <c r="Q30" s="147">
        <v>1500</v>
      </c>
      <c r="R30" s="84">
        <f t="shared" si="1"/>
        <v>1505</v>
      </c>
      <c r="S30" s="148" t="s">
        <v>245</v>
      </c>
      <c r="T30" s="148" t="s">
        <v>245</v>
      </c>
      <c r="U30" s="148" t="s">
        <v>245</v>
      </c>
      <c r="V30" s="148" t="s">
        <v>245</v>
      </c>
      <c r="W30" s="148" t="s">
        <v>245</v>
      </c>
      <c r="X30" s="148">
        <v>1510</v>
      </c>
      <c r="Y30" s="148">
        <v>1500</v>
      </c>
      <c r="Z30" s="85">
        <f t="shared" si="2"/>
        <v>1505</v>
      </c>
      <c r="AA30" s="149" t="s">
        <v>245</v>
      </c>
      <c r="AB30" s="149" t="s">
        <v>245</v>
      </c>
      <c r="AC30" s="149" t="s">
        <v>245</v>
      </c>
      <c r="AD30" s="149" t="s">
        <v>245</v>
      </c>
      <c r="AE30" s="149" t="s">
        <v>245</v>
      </c>
      <c r="AF30" s="149">
        <v>1510</v>
      </c>
      <c r="AG30" s="149">
        <v>1500</v>
      </c>
      <c r="AH30" s="88">
        <v>3</v>
      </c>
      <c r="AI30" s="51" t="s">
        <v>245</v>
      </c>
      <c r="AJ30" s="51" t="s">
        <v>245</v>
      </c>
      <c r="AK30" s="51">
        <v>568</v>
      </c>
      <c r="AL30" s="51" t="s">
        <v>137</v>
      </c>
      <c r="AM30" s="51" t="s">
        <v>138</v>
      </c>
      <c r="AN30" s="51">
        <v>5</v>
      </c>
      <c r="AO30" s="51" t="s">
        <v>245</v>
      </c>
    </row>
    <row r="31" spans="1:41" ht="29.1" customHeight="1">
      <c r="A31" s="141" t="s">
        <v>5</v>
      </c>
      <c r="C31" s="11">
        <v>15</v>
      </c>
      <c r="D31" s="10">
        <v>25</v>
      </c>
      <c r="E31" s="12" t="s">
        <v>374</v>
      </c>
      <c r="F31" s="12" t="s">
        <v>245</v>
      </c>
      <c r="G31" s="423" t="s">
        <v>377</v>
      </c>
      <c r="H31" s="422" t="s">
        <v>375</v>
      </c>
      <c r="I31" s="19" t="s">
        <v>245</v>
      </c>
      <c r="J31" s="83">
        <f t="shared" si="0"/>
        <v>1505</v>
      </c>
      <c r="K31" s="147" t="s">
        <v>245</v>
      </c>
      <c r="L31" s="147" t="s">
        <v>245</v>
      </c>
      <c r="M31" s="147" t="s">
        <v>245</v>
      </c>
      <c r="N31" s="147" t="s">
        <v>245</v>
      </c>
      <c r="O31" s="147" t="s">
        <v>245</v>
      </c>
      <c r="P31" s="147">
        <v>1510</v>
      </c>
      <c r="Q31" s="147">
        <v>1500</v>
      </c>
      <c r="R31" s="84">
        <f t="shared" si="1"/>
        <v>1505</v>
      </c>
      <c r="S31" s="148" t="s">
        <v>245</v>
      </c>
      <c r="T31" s="148" t="s">
        <v>245</v>
      </c>
      <c r="U31" s="148" t="s">
        <v>245</v>
      </c>
      <c r="V31" s="148" t="s">
        <v>245</v>
      </c>
      <c r="W31" s="148" t="s">
        <v>245</v>
      </c>
      <c r="X31" s="148">
        <v>1510</v>
      </c>
      <c r="Y31" s="148">
        <v>1500</v>
      </c>
      <c r="Z31" s="85">
        <f t="shared" si="2"/>
        <v>1505</v>
      </c>
      <c r="AA31" s="149" t="s">
        <v>245</v>
      </c>
      <c r="AB31" s="149" t="s">
        <v>245</v>
      </c>
      <c r="AC31" s="149" t="s">
        <v>245</v>
      </c>
      <c r="AD31" s="149" t="s">
        <v>245</v>
      </c>
      <c r="AE31" s="149" t="s">
        <v>245</v>
      </c>
      <c r="AF31" s="149">
        <v>1510</v>
      </c>
      <c r="AG31" s="149">
        <v>1500</v>
      </c>
      <c r="AH31" s="88">
        <v>3</v>
      </c>
      <c r="AI31" s="51" t="s">
        <v>245</v>
      </c>
      <c r="AJ31" s="51" t="s">
        <v>245</v>
      </c>
      <c r="AK31" s="51">
        <v>568</v>
      </c>
      <c r="AL31" s="51" t="s">
        <v>137</v>
      </c>
      <c r="AM31" s="51" t="s">
        <v>138</v>
      </c>
      <c r="AN31" s="51">
        <v>5</v>
      </c>
      <c r="AO31" s="51" t="s">
        <v>245</v>
      </c>
    </row>
    <row r="32" spans="1:41" ht="29.1" customHeight="1">
      <c r="A32" s="141" t="s">
        <v>7</v>
      </c>
      <c r="C32" s="11">
        <v>15</v>
      </c>
      <c r="D32" s="10">
        <v>25</v>
      </c>
      <c r="E32" s="12" t="s">
        <v>374</v>
      </c>
      <c r="F32" s="12" t="s">
        <v>245</v>
      </c>
      <c r="G32" s="423" t="s">
        <v>377</v>
      </c>
      <c r="H32" s="422" t="s">
        <v>375</v>
      </c>
      <c r="I32" s="19" t="s">
        <v>245</v>
      </c>
      <c r="J32" s="83">
        <f t="shared" si="0"/>
        <v>1715.6999999999998</v>
      </c>
      <c r="K32" s="147" t="s">
        <v>245</v>
      </c>
      <c r="L32" s="147" t="s">
        <v>245</v>
      </c>
      <c r="M32" s="147" t="s">
        <v>245</v>
      </c>
      <c r="N32" s="147" t="s">
        <v>245</v>
      </c>
      <c r="O32" s="147" t="s">
        <v>245</v>
      </c>
      <c r="P32" s="147">
        <v>1721.3999999999999</v>
      </c>
      <c r="Q32" s="147">
        <v>1709.9999999999998</v>
      </c>
      <c r="R32" s="84">
        <f t="shared" si="1"/>
        <v>1715.6999999999998</v>
      </c>
      <c r="S32" s="148" t="s">
        <v>245</v>
      </c>
      <c r="T32" s="148" t="s">
        <v>245</v>
      </c>
      <c r="U32" s="148" t="s">
        <v>245</v>
      </c>
      <c r="V32" s="148" t="s">
        <v>245</v>
      </c>
      <c r="W32" s="148" t="s">
        <v>245</v>
      </c>
      <c r="X32" s="148">
        <v>1721.3999999999999</v>
      </c>
      <c r="Y32" s="148">
        <v>1709.9999999999998</v>
      </c>
      <c r="Z32" s="85">
        <f t="shared" si="2"/>
        <v>1715.6999999999998</v>
      </c>
      <c r="AA32" s="149" t="s">
        <v>245</v>
      </c>
      <c r="AB32" s="149" t="s">
        <v>245</v>
      </c>
      <c r="AC32" s="149" t="s">
        <v>245</v>
      </c>
      <c r="AD32" s="149" t="s">
        <v>245</v>
      </c>
      <c r="AE32" s="149" t="s">
        <v>245</v>
      </c>
      <c r="AF32" s="149">
        <v>1721.3999999999999</v>
      </c>
      <c r="AG32" s="149">
        <v>1709.9999999999998</v>
      </c>
      <c r="AH32" s="88">
        <v>3</v>
      </c>
      <c r="AI32" s="51" t="s">
        <v>245</v>
      </c>
      <c r="AJ32" s="51" t="s">
        <v>245</v>
      </c>
      <c r="AK32" s="51">
        <v>568</v>
      </c>
      <c r="AL32" s="51" t="s">
        <v>137</v>
      </c>
      <c r="AM32" s="51" t="s">
        <v>138</v>
      </c>
      <c r="AN32" s="51">
        <v>5</v>
      </c>
      <c r="AO32" s="51" t="s">
        <v>245</v>
      </c>
    </row>
    <row r="33" spans="1:41" ht="29.1" customHeight="1">
      <c r="A33" s="141" t="s">
        <v>1</v>
      </c>
      <c r="C33" s="11">
        <v>15</v>
      </c>
      <c r="D33" s="10">
        <v>25</v>
      </c>
      <c r="E33" s="12" t="s">
        <v>374</v>
      </c>
      <c r="F33" s="12" t="s">
        <v>245</v>
      </c>
      <c r="G33" s="423" t="s">
        <v>377</v>
      </c>
      <c r="H33" s="422" t="s">
        <v>375</v>
      </c>
      <c r="I33" s="19" t="s">
        <v>245</v>
      </c>
      <c r="J33" s="83">
        <f t="shared" si="0"/>
        <v>1444.8</v>
      </c>
      <c r="K33" s="147" t="s">
        <v>245</v>
      </c>
      <c r="L33" s="147" t="s">
        <v>245</v>
      </c>
      <c r="M33" s="147" t="s">
        <v>245</v>
      </c>
      <c r="N33" s="147" t="s">
        <v>245</v>
      </c>
      <c r="O33" s="147" t="s">
        <v>245</v>
      </c>
      <c r="P33" s="147">
        <v>1449.6</v>
      </c>
      <c r="Q33" s="147">
        <v>1440</v>
      </c>
      <c r="R33" s="84">
        <f t="shared" si="1"/>
        <v>1444.8</v>
      </c>
      <c r="S33" s="148" t="s">
        <v>245</v>
      </c>
      <c r="T33" s="148" t="s">
        <v>245</v>
      </c>
      <c r="U33" s="148" t="s">
        <v>245</v>
      </c>
      <c r="V33" s="148" t="s">
        <v>245</v>
      </c>
      <c r="W33" s="148" t="s">
        <v>245</v>
      </c>
      <c r="X33" s="148">
        <v>1449.6</v>
      </c>
      <c r="Y33" s="148">
        <v>1440</v>
      </c>
      <c r="Z33" s="85">
        <f t="shared" si="2"/>
        <v>1444.8</v>
      </c>
      <c r="AA33" s="149" t="s">
        <v>245</v>
      </c>
      <c r="AB33" s="149" t="s">
        <v>245</v>
      </c>
      <c r="AC33" s="149" t="s">
        <v>245</v>
      </c>
      <c r="AD33" s="149" t="s">
        <v>245</v>
      </c>
      <c r="AE33" s="149" t="s">
        <v>245</v>
      </c>
      <c r="AF33" s="149">
        <v>1449.6</v>
      </c>
      <c r="AG33" s="149">
        <v>1440</v>
      </c>
      <c r="AH33" s="88">
        <v>3</v>
      </c>
      <c r="AI33" s="51" t="s">
        <v>245</v>
      </c>
      <c r="AJ33" s="51" t="s">
        <v>245</v>
      </c>
      <c r="AK33" s="51">
        <v>568</v>
      </c>
      <c r="AL33" s="51" t="s">
        <v>137</v>
      </c>
      <c r="AM33" s="51" t="s">
        <v>138</v>
      </c>
      <c r="AN33" s="51">
        <v>5</v>
      </c>
      <c r="AO33" s="51" t="s">
        <v>245</v>
      </c>
    </row>
    <row r="34" spans="1:41" ht="29.1" customHeight="1">
      <c r="A34" s="142" t="s">
        <v>37</v>
      </c>
      <c r="C34" s="11">
        <v>15</v>
      </c>
      <c r="D34" s="10">
        <v>25</v>
      </c>
      <c r="E34" s="12" t="s">
        <v>374</v>
      </c>
      <c r="F34" s="12" t="s">
        <v>245</v>
      </c>
      <c r="G34" s="423" t="s">
        <v>377</v>
      </c>
      <c r="H34" s="422" t="s">
        <v>375</v>
      </c>
      <c r="I34" s="19" t="s">
        <v>245</v>
      </c>
      <c r="J34" s="83">
        <f t="shared" si="0"/>
        <v>1544.61375</v>
      </c>
      <c r="K34" s="147" t="s">
        <v>245</v>
      </c>
      <c r="L34" s="147" t="s">
        <v>245</v>
      </c>
      <c r="M34" s="147" t="s">
        <v>245</v>
      </c>
      <c r="N34" s="147" t="s">
        <v>245</v>
      </c>
      <c r="O34" s="147" t="s">
        <v>245</v>
      </c>
      <c r="P34" s="147">
        <f t="shared" ref="P34:Q34" si="3">AVERAGE(P6:P33)</f>
        <v>1549.7453571428573</v>
      </c>
      <c r="Q34" s="147">
        <f t="shared" si="3"/>
        <v>1539.4821428571429</v>
      </c>
      <c r="R34" s="84">
        <f t="shared" si="1"/>
        <v>1544.61375</v>
      </c>
      <c r="S34" s="148" t="s">
        <v>245</v>
      </c>
      <c r="T34" s="148" t="s">
        <v>245</v>
      </c>
      <c r="U34" s="148" t="s">
        <v>245</v>
      </c>
      <c r="V34" s="148" t="s">
        <v>245</v>
      </c>
      <c r="W34" s="148" t="s">
        <v>245</v>
      </c>
      <c r="X34" s="148">
        <v>1549.7453571428573</v>
      </c>
      <c r="Y34" s="148">
        <v>1539.4821428571429</v>
      </c>
      <c r="Z34" s="85">
        <f t="shared" si="2"/>
        <v>1544.61375</v>
      </c>
      <c r="AA34" s="149" t="s">
        <v>245</v>
      </c>
      <c r="AB34" s="149" t="s">
        <v>245</v>
      </c>
      <c r="AC34" s="149" t="s">
        <v>245</v>
      </c>
      <c r="AD34" s="149" t="s">
        <v>245</v>
      </c>
      <c r="AE34" s="149" t="s">
        <v>245</v>
      </c>
      <c r="AF34" s="149">
        <v>1549.7453571428573</v>
      </c>
      <c r="AG34" s="149">
        <v>1539.4821428571429</v>
      </c>
      <c r="AH34" s="88">
        <v>3</v>
      </c>
      <c r="AI34" s="51" t="s">
        <v>245</v>
      </c>
      <c r="AJ34" s="51" t="s">
        <v>245</v>
      </c>
      <c r="AK34" s="51">
        <v>568</v>
      </c>
      <c r="AL34" s="51" t="s">
        <v>137</v>
      </c>
      <c r="AM34" s="51" t="s">
        <v>138</v>
      </c>
      <c r="AN34" s="51">
        <v>5</v>
      </c>
      <c r="AO34" s="51" t="s">
        <v>245</v>
      </c>
    </row>
    <row r="35" spans="1:41" s="37" customFormat="1" ht="29.1" customHeight="1">
      <c r="B35" s="1"/>
      <c r="C35" s="1"/>
      <c r="D35" s="1"/>
      <c r="E35" s="1"/>
      <c r="F35" s="1"/>
      <c r="G35" s="424"/>
      <c r="H35" s="305"/>
      <c r="I35" s="1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"/>
      <c r="AJ35" s="1"/>
      <c r="AK35" s="1"/>
      <c r="AL35" s="1"/>
      <c r="AM35" s="1"/>
      <c r="AN35" s="1"/>
      <c r="AO35" s="1"/>
    </row>
    <row r="36" spans="1:41" ht="30" customHeight="1">
      <c r="A36" s="36" t="s">
        <v>29</v>
      </c>
      <c r="C36" s="11">
        <v>15</v>
      </c>
      <c r="D36" s="10">
        <v>25</v>
      </c>
      <c r="E36" s="12" t="s">
        <v>374</v>
      </c>
      <c r="F36" s="12" t="s">
        <v>245</v>
      </c>
      <c r="G36" s="423" t="s">
        <v>377</v>
      </c>
      <c r="H36" s="422" t="s">
        <v>375</v>
      </c>
      <c r="I36" s="19" t="s">
        <v>245</v>
      </c>
      <c r="J36" s="83">
        <f t="shared" ref="J36:J38" si="4">AVERAGE(K36:Q36)</f>
        <v>1986.6</v>
      </c>
      <c r="K36" s="147" t="s">
        <v>245</v>
      </c>
      <c r="L36" s="147" t="s">
        <v>245</v>
      </c>
      <c r="M36" s="147" t="s">
        <v>245</v>
      </c>
      <c r="N36" s="147" t="s">
        <v>245</v>
      </c>
      <c r="O36" s="147" t="s">
        <v>245</v>
      </c>
      <c r="P36" s="147">
        <v>1993.2</v>
      </c>
      <c r="Q36" s="147">
        <v>1980</v>
      </c>
      <c r="R36" s="84">
        <f t="shared" ref="R36:R38" si="5">AVERAGE(S36:Y36)</f>
        <v>1986.6</v>
      </c>
      <c r="S36" s="148" t="s">
        <v>245</v>
      </c>
      <c r="T36" s="148" t="s">
        <v>245</v>
      </c>
      <c r="U36" s="148" t="s">
        <v>245</v>
      </c>
      <c r="V36" s="148" t="s">
        <v>245</v>
      </c>
      <c r="W36" s="148" t="s">
        <v>245</v>
      </c>
      <c r="X36" s="148">
        <v>1993.2</v>
      </c>
      <c r="Y36" s="148">
        <v>1980</v>
      </c>
      <c r="Z36" s="85">
        <f t="shared" ref="Z36:Z38" si="6">AVERAGE(AA36:AG36)</f>
        <v>1986.6</v>
      </c>
      <c r="AA36" s="149" t="s">
        <v>245</v>
      </c>
      <c r="AB36" s="149" t="s">
        <v>245</v>
      </c>
      <c r="AC36" s="149" t="s">
        <v>245</v>
      </c>
      <c r="AD36" s="149" t="s">
        <v>245</v>
      </c>
      <c r="AE36" s="149" t="s">
        <v>245</v>
      </c>
      <c r="AF36" s="149">
        <v>1993.2</v>
      </c>
      <c r="AG36" s="149">
        <v>1980</v>
      </c>
      <c r="AH36" s="88">
        <v>3</v>
      </c>
      <c r="AI36" s="51" t="s">
        <v>245</v>
      </c>
      <c r="AJ36" s="51" t="s">
        <v>245</v>
      </c>
      <c r="AK36" s="51">
        <v>568</v>
      </c>
      <c r="AL36" s="51" t="s">
        <v>137</v>
      </c>
      <c r="AM36" s="51" t="s">
        <v>138</v>
      </c>
      <c r="AN36" s="51">
        <v>5</v>
      </c>
      <c r="AO36" s="51" t="s">
        <v>245</v>
      </c>
    </row>
    <row r="37" spans="1:41" ht="30" customHeight="1">
      <c r="A37" s="36" t="s">
        <v>28</v>
      </c>
      <c r="C37" s="11">
        <v>15</v>
      </c>
      <c r="D37" s="10">
        <v>25</v>
      </c>
      <c r="E37" s="12" t="s">
        <v>374</v>
      </c>
      <c r="F37" s="12" t="s">
        <v>245</v>
      </c>
      <c r="G37" s="423" t="s">
        <v>377</v>
      </c>
      <c r="H37" s="422" t="s">
        <v>375</v>
      </c>
      <c r="I37" s="19" t="s">
        <v>245</v>
      </c>
      <c r="J37" s="83">
        <f t="shared" si="4"/>
        <v>1790.9499999999998</v>
      </c>
      <c r="K37" s="147" t="s">
        <v>245</v>
      </c>
      <c r="L37" s="147" t="s">
        <v>245</v>
      </c>
      <c r="M37" s="147" t="s">
        <v>245</v>
      </c>
      <c r="N37" s="147" t="s">
        <v>245</v>
      </c>
      <c r="O37" s="147" t="s">
        <v>245</v>
      </c>
      <c r="P37" s="83">
        <v>1796.8999999999999</v>
      </c>
      <c r="Q37" s="83">
        <v>1785</v>
      </c>
      <c r="R37" s="84">
        <f t="shared" si="5"/>
        <v>1790.9499999999998</v>
      </c>
      <c r="S37" s="148" t="s">
        <v>245</v>
      </c>
      <c r="T37" s="148" t="s">
        <v>245</v>
      </c>
      <c r="U37" s="148" t="s">
        <v>245</v>
      </c>
      <c r="V37" s="148" t="s">
        <v>245</v>
      </c>
      <c r="W37" s="148" t="s">
        <v>245</v>
      </c>
      <c r="X37" s="148">
        <v>1796.8999999999999</v>
      </c>
      <c r="Y37" s="148">
        <v>1785</v>
      </c>
      <c r="Z37" s="85">
        <f t="shared" si="6"/>
        <v>1790.9499999999998</v>
      </c>
      <c r="AA37" s="149" t="s">
        <v>245</v>
      </c>
      <c r="AB37" s="149" t="s">
        <v>245</v>
      </c>
      <c r="AC37" s="149" t="s">
        <v>245</v>
      </c>
      <c r="AD37" s="149" t="s">
        <v>245</v>
      </c>
      <c r="AE37" s="149" t="s">
        <v>245</v>
      </c>
      <c r="AF37" s="149">
        <v>1796.8999999999999</v>
      </c>
      <c r="AG37" s="149">
        <v>1785</v>
      </c>
      <c r="AH37" s="88">
        <v>3</v>
      </c>
      <c r="AI37" s="51" t="s">
        <v>245</v>
      </c>
      <c r="AJ37" s="51" t="s">
        <v>245</v>
      </c>
      <c r="AK37" s="51">
        <v>568</v>
      </c>
      <c r="AL37" s="51" t="s">
        <v>137</v>
      </c>
      <c r="AM37" s="51" t="s">
        <v>138</v>
      </c>
      <c r="AN37" s="51">
        <v>5</v>
      </c>
      <c r="AO37" s="51" t="s">
        <v>245</v>
      </c>
    </row>
    <row r="38" spans="1:41" ht="30" customHeight="1">
      <c r="A38" s="36" t="s">
        <v>35</v>
      </c>
      <c r="C38" s="11">
        <v>15</v>
      </c>
      <c r="D38" s="10">
        <v>25</v>
      </c>
      <c r="E38" s="12" t="s">
        <v>374</v>
      </c>
      <c r="F38" s="12" t="s">
        <v>245</v>
      </c>
      <c r="G38" s="423" t="s">
        <v>377</v>
      </c>
      <c r="H38" s="422" t="s">
        <v>375</v>
      </c>
      <c r="I38" s="19" t="s">
        <v>245</v>
      </c>
      <c r="J38" s="152">
        <f t="shared" si="4"/>
        <v>1836.1</v>
      </c>
      <c r="K38" s="147" t="s">
        <v>245</v>
      </c>
      <c r="L38" s="147" t="s">
        <v>245</v>
      </c>
      <c r="M38" s="147" t="s">
        <v>245</v>
      </c>
      <c r="N38" s="147" t="s">
        <v>245</v>
      </c>
      <c r="O38" s="147" t="s">
        <v>245</v>
      </c>
      <c r="P38" s="153">
        <v>1842.2</v>
      </c>
      <c r="Q38" s="153">
        <v>1830</v>
      </c>
      <c r="R38" s="154">
        <f t="shared" si="5"/>
        <v>1836.1</v>
      </c>
      <c r="S38" s="155" t="s">
        <v>245</v>
      </c>
      <c r="T38" s="155" t="s">
        <v>245</v>
      </c>
      <c r="U38" s="155" t="s">
        <v>245</v>
      </c>
      <c r="V38" s="155" t="s">
        <v>245</v>
      </c>
      <c r="W38" s="155" t="s">
        <v>245</v>
      </c>
      <c r="X38" s="155">
        <v>1842.2</v>
      </c>
      <c r="Y38" s="155">
        <v>1830</v>
      </c>
      <c r="Z38" s="156">
        <f t="shared" si="6"/>
        <v>1836.1</v>
      </c>
      <c r="AA38" s="157" t="s">
        <v>245</v>
      </c>
      <c r="AB38" s="157" t="s">
        <v>245</v>
      </c>
      <c r="AC38" s="157" t="s">
        <v>245</v>
      </c>
      <c r="AD38" s="157" t="s">
        <v>245</v>
      </c>
      <c r="AE38" s="157" t="s">
        <v>245</v>
      </c>
      <c r="AF38" s="157">
        <v>1842.2</v>
      </c>
      <c r="AG38" s="157">
        <v>1830</v>
      </c>
      <c r="AH38" s="88">
        <v>3</v>
      </c>
      <c r="AI38" s="51" t="s">
        <v>245</v>
      </c>
      <c r="AJ38" s="51" t="s">
        <v>245</v>
      </c>
      <c r="AK38" s="51">
        <v>568</v>
      </c>
      <c r="AL38" s="51" t="s">
        <v>137</v>
      </c>
      <c r="AM38" s="51" t="s">
        <v>138</v>
      </c>
      <c r="AN38" s="51">
        <v>5</v>
      </c>
      <c r="AO38" s="51" t="s">
        <v>245</v>
      </c>
    </row>
    <row r="39" spans="1:41" s="37" customFormat="1" ht="30" customHeight="1">
      <c r="A39" s="2"/>
      <c r="B39" s="1"/>
      <c r="C39" s="1"/>
      <c r="D39" s="1"/>
      <c r="E39" s="1"/>
      <c r="F39" s="1"/>
      <c r="G39" s="424"/>
      <c r="H39" s="1"/>
      <c r="I39" s="1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"/>
      <c r="AJ39" s="1"/>
      <c r="AK39" s="1"/>
      <c r="AL39" s="1"/>
      <c r="AM39" s="1"/>
      <c r="AN39" s="1"/>
      <c r="AO39" s="1"/>
    </row>
    <row r="40" spans="1:41" ht="36" customHeight="1">
      <c r="A40" s="143" t="s">
        <v>36</v>
      </c>
      <c r="C40" s="11">
        <v>15</v>
      </c>
      <c r="D40" s="10">
        <v>25</v>
      </c>
      <c r="E40" s="12" t="s">
        <v>374</v>
      </c>
      <c r="F40" s="12" t="s">
        <v>245</v>
      </c>
      <c r="G40" s="423" t="s">
        <v>377</v>
      </c>
      <c r="H40" s="422" t="s">
        <v>375</v>
      </c>
      <c r="I40" s="19" t="s">
        <v>245</v>
      </c>
      <c r="J40" s="159"/>
      <c r="K40" s="159"/>
      <c r="L40" s="159"/>
      <c r="M40" s="159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61"/>
      <c r="AA40" s="161"/>
      <c r="AB40" s="161"/>
      <c r="AC40" s="161"/>
      <c r="AD40" s="161"/>
      <c r="AE40" s="161"/>
      <c r="AF40" s="161"/>
      <c r="AG40" s="161"/>
      <c r="AH40" s="88">
        <v>3</v>
      </c>
      <c r="AI40" s="51" t="s">
        <v>245</v>
      </c>
      <c r="AJ40" s="51" t="s">
        <v>245</v>
      </c>
      <c r="AK40" s="51">
        <v>568</v>
      </c>
      <c r="AL40" s="51" t="s">
        <v>137</v>
      </c>
      <c r="AM40" s="51" t="s">
        <v>138</v>
      </c>
      <c r="AN40" s="51">
        <v>5</v>
      </c>
      <c r="AO40" s="51" t="s">
        <v>245</v>
      </c>
    </row>
    <row r="44" spans="1:41" ht="18" thickBot="1"/>
    <row r="45" spans="1:41" ht="32.25" thickBot="1">
      <c r="A45" s="365" t="s">
        <v>60</v>
      </c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234"/>
    </row>
    <row r="46" spans="1:41" outlineLevel="1"/>
    <row r="47" spans="1:41" ht="30" customHeight="1" outlineLevel="1">
      <c r="A47" s="3"/>
      <c r="C47" s="325" t="s">
        <v>69</v>
      </c>
      <c r="D47" s="322" t="s">
        <v>51</v>
      </c>
      <c r="E47" s="307" t="s">
        <v>52</v>
      </c>
      <c r="F47" s="307"/>
      <c r="G47" s="310" t="s">
        <v>50</v>
      </c>
      <c r="H47" s="313" t="s">
        <v>53</v>
      </c>
      <c r="I47" s="328" t="s">
        <v>54</v>
      </c>
      <c r="J47" s="319" t="s">
        <v>55</v>
      </c>
      <c r="K47" s="334" t="s">
        <v>31</v>
      </c>
      <c r="L47" s="335"/>
      <c r="M47" s="335"/>
      <c r="N47" s="335"/>
      <c r="O47" s="335"/>
      <c r="P47" s="335"/>
      <c r="Q47" s="336"/>
      <c r="R47" s="340" t="s">
        <v>56</v>
      </c>
      <c r="S47" s="349" t="s">
        <v>32</v>
      </c>
      <c r="T47" s="350"/>
      <c r="U47" s="350"/>
      <c r="V47" s="350"/>
      <c r="W47" s="350"/>
      <c r="X47" s="350"/>
      <c r="Y47" s="351"/>
      <c r="Z47" s="343" t="s">
        <v>57</v>
      </c>
      <c r="AA47" s="355" t="s">
        <v>33</v>
      </c>
      <c r="AB47" s="356"/>
      <c r="AC47" s="356"/>
      <c r="AD47" s="356"/>
      <c r="AE47" s="356"/>
      <c r="AF47" s="356"/>
      <c r="AG47" s="357"/>
      <c r="AH47" s="316" t="s">
        <v>34</v>
      </c>
      <c r="AI47" s="331" t="s">
        <v>58</v>
      </c>
      <c r="AJ47" s="331" t="s">
        <v>59</v>
      </c>
      <c r="AK47" s="331" t="s">
        <v>48</v>
      </c>
      <c r="AL47" s="331" t="s">
        <v>64</v>
      </c>
      <c r="AM47" s="331" t="s">
        <v>65</v>
      </c>
      <c r="AN47" s="331" t="s">
        <v>67</v>
      </c>
      <c r="AO47" s="331" t="s">
        <v>49</v>
      </c>
    </row>
    <row r="48" spans="1:41" ht="26.1" customHeight="1" outlineLevel="1">
      <c r="A48" s="3"/>
      <c r="C48" s="326"/>
      <c r="D48" s="323"/>
      <c r="E48" s="308"/>
      <c r="F48" s="308"/>
      <c r="G48" s="311"/>
      <c r="H48" s="314"/>
      <c r="I48" s="329"/>
      <c r="J48" s="320"/>
      <c r="K48" s="337"/>
      <c r="L48" s="338"/>
      <c r="M48" s="338"/>
      <c r="N48" s="338"/>
      <c r="O48" s="338"/>
      <c r="P48" s="338"/>
      <c r="Q48" s="339"/>
      <c r="R48" s="341"/>
      <c r="S48" s="352"/>
      <c r="T48" s="353"/>
      <c r="U48" s="353"/>
      <c r="V48" s="353"/>
      <c r="W48" s="353"/>
      <c r="X48" s="353"/>
      <c r="Y48" s="354"/>
      <c r="Z48" s="344"/>
      <c r="AA48" s="358"/>
      <c r="AB48" s="359"/>
      <c r="AC48" s="359"/>
      <c r="AD48" s="359"/>
      <c r="AE48" s="359"/>
      <c r="AF48" s="359"/>
      <c r="AG48" s="360"/>
      <c r="AH48" s="317"/>
      <c r="AI48" s="332"/>
      <c r="AJ48" s="332"/>
      <c r="AK48" s="332"/>
      <c r="AL48" s="332"/>
      <c r="AM48" s="332"/>
      <c r="AN48" s="332"/>
      <c r="AO48" s="332"/>
    </row>
    <row r="49" spans="1:41" ht="26.1" customHeight="1" outlineLevel="1">
      <c r="A49" s="3"/>
      <c r="C49" s="327"/>
      <c r="D49" s="324"/>
      <c r="E49" s="309"/>
      <c r="F49" s="309"/>
      <c r="G49" s="312"/>
      <c r="H49" s="315"/>
      <c r="I49" s="330"/>
      <c r="J49" s="321"/>
      <c r="K49" s="20" t="s">
        <v>44</v>
      </c>
      <c r="L49" s="21" t="s">
        <v>45</v>
      </c>
      <c r="M49" s="20" t="s">
        <v>46</v>
      </c>
      <c r="N49" s="20" t="s">
        <v>47</v>
      </c>
      <c r="O49" s="20" t="s">
        <v>63</v>
      </c>
      <c r="P49" s="20" t="s">
        <v>61</v>
      </c>
      <c r="Q49" s="20" t="s">
        <v>62</v>
      </c>
      <c r="R49" s="342"/>
      <c r="S49" s="24" t="s">
        <v>44</v>
      </c>
      <c r="T49" s="25" t="s">
        <v>45</v>
      </c>
      <c r="U49" s="24" t="s">
        <v>46</v>
      </c>
      <c r="V49" s="24" t="s">
        <v>47</v>
      </c>
      <c r="W49" s="24" t="s">
        <v>63</v>
      </c>
      <c r="X49" s="24" t="s">
        <v>61</v>
      </c>
      <c r="Y49" s="24" t="s">
        <v>62</v>
      </c>
      <c r="Z49" s="345"/>
      <c r="AA49" s="28" t="s">
        <v>44</v>
      </c>
      <c r="AB49" s="29" t="s">
        <v>45</v>
      </c>
      <c r="AC49" s="28" t="s">
        <v>46</v>
      </c>
      <c r="AD49" s="28" t="s">
        <v>47</v>
      </c>
      <c r="AE49" s="28" t="s">
        <v>63</v>
      </c>
      <c r="AF49" s="28" t="s">
        <v>61</v>
      </c>
      <c r="AG49" s="28" t="s">
        <v>62</v>
      </c>
      <c r="AH49" s="318"/>
      <c r="AI49" s="333"/>
      <c r="AJ49" s="333"/>
      <c r="AK49" s="333"/>
      <c r="AL49" s="333"/>
      <c r="AM49" s="333"/>
      <c r="AN49" s="333"/>
      <c r="AO49" s="333"/>
    </row>
    <row r="50" spans="1:41" ht="29.1" customHeight="1" outlineLevel="1">
      <c r="A50" s="141" t="s">
        <v>6</v>
      </c>
      <c r="C50" s="10" t="s">
        <v>142</v>
      </c>
      <c r="D50" s="10" t="s">
        <v>143</v>
      </c>
      <c r="E50" s="12" t="s">
        <v>141</v>
      </c>
      <c r="F50" s="12"/>
      <c r="G50" s="15" t="s">
        <v>144</v>
      </c>
      <c r="H50" s="18" t="s">
        <v>144</v>
      </c>
      <c r="I50" s="19"/>
      <c r="J50" s="22" t="s">
        <v>387</v>
      </c>
      <c r="K50" s="23" t="s">
        <v>386</v>
      </c>
      <c r="L50" s="23" t="s">
        <v>386</v>
      </c>
      <c r="M50" s="23" t="s">
        <v>386</v>
      </c>
      <c r="N50" s="23" t="s">
        <v>386</v>
      </c>
      <c r="O50" s="23" t="s">
        <v>386</v>
      </c>
      <c r="P50" s="23" t="s">
        <v>146</v>
      </c>
      <c r="Q50" s="23" t="s">
        <v>146</v>
      </c>
      <c r="R50" s="440" t="s">
        <v>384</v>
      </c>
      <c r="S50" s="27"/>
      <c r="T50" s="27"/>
      <c r="U50" s="27"/>
      <c r="V50" s="27"/>
      <c r="W50" s="27"/>
      <c r="X50" s="27"/>
      <c r="Y50" s="27"/>
      <c r="Z50" s="30" t="s">
        <v>384</v>
      </c>
      <c r="AA50" s="31"/>
      <c r="AB50" s="31"/>
      <c r="AC50" s="31"/>
      <c r="AD50" s="31"/>
      <c r="AE50" s="31"/>
      <c r="AF50" s="31"/>
      <c r="AG50" s="31"/>
      <c r="AH50" s="34" t="s">
        <v>143</v>
      </c>
      <c r="AI50" s="51" t="s">
        <v>141</v>
      </c>
      <c r="AJ50" s="51" t="s">
        <v>147</v>
      </c>
      <c r="AK50" s="51" t="s">
        <v>148</v>
      </c>
      <c r="AL50" s="51" t="s">
        <v>148</v>
      </c>
      <c r="AM50" s="51" t="s">
        <v>148</v>
      </c>
      <c r="AN50" s="51" t="s">
        <v>147</v>
      </c>
      <c r="AO50" s="51" t="s">
        <v>147</v>
      </c>
    </row>
    <row r="51" spans="1:41" ht="29.1" customHeight="1" outlineLevel="1">
      <c r="A51" s="5" t="s">
        <v>9</v>
      </c>
      <c r="C51" s="10" t="s">
        <v>142</v>
      </c>
      <c r="D51" s="10" t="s">
        <v>143</v>
      </c>
      <c r="E51" s="12" t="s">
        <v>141</v>
      </c>
      <c r="F51" s="12"/>
      <c r="G51" s="15" t="s">
        <v>144</v>
      </c>
      <c r="H51" s="18" t="s">
        <v>144</v>
      </c>
      <c r="I51" s="19"/>
      <c r="J51" s="22" t="s">
        <v>387</v>
      </c>
      <c r="K51" s="23" t="s">
        <v>386</v>
      </c>
      <c r="L51" s="23" t="s">
        <v>386</v>
      </c>
      <c r="M51" s="23" t="s">
        <v>386</v>
      </c>
      <c r="N51" s="23" t="s">
        <v>386</v>
      </c>
      <c r="O51" s="23" t="s">
        <v>386</v>
      </c>
      <c r="P51" s="23" t="s">
        <v>146</v>
      </c>
      <c r="Q51" s="23" t="s">
        <v>146</v>
      </c>
      <c r="R51" s="440" t="s">
        <v>384</v>
      </c>
      <c r="S51" s="27"/>
      <c r="T51" s="27"/>
      <c r="U51" s="27"/>
      <c r="V51" s="27"/>
      <c r="W51" s="27"/>
      <c r="X51" s="27"/>
      <c r="Y51" s="27"/>
      <c r="Z51" s="30" t="s">
        <v>384</v>
      </c>
      <c r="AA51" s="31"/>
      <c r="AB51" s="31"/>
      <c r="AC51" s="31"/>
      <c r="AD51" s="31"/>
      <c r="AE51" s="31"/>
      <c r="AF51" s="31"/>
      <c r="AG51" s="31"/>
      <c r="AH51" s="34" t="s">
        <v>143</v>
      </c>
      <c r="AI51" s="51" t="s">
        <v>141</v>
      </c>
      <c r="AJ51" s="51" t="s">
        <v>147</v>
      </c>
      <c r="AK51" s="51" t="s">
        <v>148</v>
      </c>
      <c r="AL51" s="51" t="s">
        <v>148</v>
      </c>
      <c r="AM51" s="51" t="s">
        <v>148</v>
      </c>
      <c r="AN51" s="51" t="s">
        <v>147</v>
      </c>
      <c r="AO51" s="51" t="s">
        <v>147</v>
      </c>
    </row>
    <row r="52" spans="1:41" ht="29.1" customHeight="1" outlineLevel="1">
      <c r="A52" s="5" t="s">
        <v>18</v>
      </c>
      <c r="C52" s="10" t="s">
        <v>142</v>
      </c>
      <c r="D52" s="10" t="s">
        <v>143</v>
      </c>
      <c r="E52" s="12" t="s">
        <v>141</v>
      </c>
      <c r="F52" s="12"/>
      <c r="G52" s="15" t="s">
        <v>144</v>
      </c>
      <c r="H52" s="18" t="s">
        <v>144</v>
      </c>
      <c r="I52" s="19"/>
      <c r="J52" s="22" t="s">
        <v>387</v>
      </c>
      <c r="K52" s="23" t="s">
        <v>386</v>
      </c>
      <c r="L52" s="23" t="s">
        <v>386</v>
      </c>
      <c r="M52" s="23" t="s">
        <v>386</v>
      </c>
      <c r="N52" s="23" t="s">
        <v>386</v>
      </c>
      <c r="O52" s="23" t="s">
        <v>386</v>
      </c>
      <c r="P52" s="23" t="s">
        <v>146</v>
      </c>
      <c r="Q52" s="23" t="s">
        <v>146</v>
      </c>
      <c r="R52" s="440" t="s">
        <v>384</v>
      </c>
      <c r="S52" s="27"/>
      <c r="T52" s="27"/>
      <c r="U52" s="27"/>
      <c r="V52" s="27"/>
      <c r="W52" s="27"/>
      <c r="X52" s="27"/>
      <c r="Y52" s="27"/>
      <c r="Z52" s="30" t="s">
        <v>384</v>
      </c>
      <c r="AA52" s="31"/>
      <c r="AB52" s="31"/>
      <c r="AC52" s="31"/>
      <c r="AD52" s="31"/>
      <c r="AE52" s="31"/>
      <c r="AF52" s="31"/>
      <c r="AG52" s="31"/>
      <c r="AH52" s="34" t="s">
        <v>143</v>
      </c>
      <c r="AI52" s="51" t="s">
        <v>141</v>
      </c>
      <c r="AJ52" s="51" t="s">
        <v>147</v>
      </c>
      <c r="AK52" s="51" t="s">
        <v>148</v>
      </c>
      <c r="AL52" s="51" t="s">
        <v>148</v>
      </c>
      <c r="AM52" s="51" t="s">
        <v>148</v>
      </c>
      <c r="AN52" s="51" t="s">
        <v>147</v>
      </c>
      <c r="AO52" s="51" t="s">
        <v>147</v>
      </c>
    </row>
    <row r="53" spans="1:41" ht="29.1" customHeight="1" outlineLevel="1">
      <c r="A53" s="5" t="s">
        <v>16</v>
      </c>
      <c r="C53" s="10" t="s">
        <v>142</v>
      </c>
      <c r="D53" s="10" t="s">
        <v>143</v>
      </c>
      <c r="E53" s="12" t="s">
        <v>141</v>
      </c>
      <c r="F53" s="12"/>
      <c r="G53" s="15" t="s">
        <v>144</v>
      </c>
      <c r="H53" s="18" t="s">
        <v>144</v>
      </c>
      <c r="I53" s="19"/>
      <c r="J53" s="22" t="s">
        <v>387</v>
      </c>
      <c r="K53" s="23" t="s">
        <v>386</v>
      </c>
      <c r="L53" s="23" t="s">
        <v>386</v>
      </c>
      <c r="M53" s="23" t="s">
        <v>386</v>
      </c>
      <c r="N53" s="23" t="s">
        <v>386</v>
      </c>
      <c r="O53" s="23" t="s">
        <v>386</v>
      </c>
      <c r="P53" s="23" t="s">
        <v>146</v>
      </c>
      <c r="Q53" s="23" t="s">
        <v>146</v>
      </c>
      <c r="R53" s="440" t="s">
        <v>384</v>
      </c>
      <c r="S53" s="27"/>
      <c r="T53" s="27"/>
      <c r="U53" s="27"/>
      <c r="V53" s="27"/>
      <c r="W53" s="27"/>
      <c r="X53" s="27"/>
      <c r="Y53" s="27"/>
      <c r="Z53" s="30" t="s">
        <v>384</v>
      </c>
      <c r="AA53" s="31"/>
      <c r="AB53" s="31"/>
      <c r="AC53" s="31"/>
      <c r="AD53" s="31"/>
      <c r="AE53" s="31"/>
      <c r="AF53" s="31"/>
      <c r="AG53" s="31"/>
      <c r="AH53" s="34" t="s">
        <v>143</v>
      </c>
      <c r="AI53" s="51" t="s">
        <v>141</v>
      </c>
      <c r="AJ53" s="51" t="s">
        <v>147</v>
      </c>
      <c r="AK53" s="51" t="s">
        <v>148</v>
      </c>
      <c r="AL53" s="51" t="s">
        <v>148</v>
      </c>
      <c r="AM53" s="51" t="s">
        <v>148</v>
      </c>
      <c r="AN53" s="51" t="s">
        <v>147</v>
      </c>
      <c r="AO53" s="51" t="s">
        <v>147</v>
      </c>
    </row>
    <row r="54" spans="1:41" ht="29.1" customHeight="1" outlineLevel="1">
      <c r="A54" s="5" t="s">
        <v>22</v>
      </c>
      <c r="C54" s="10" t="s">
        <v>142</v>
      </c>
      <c r="D54" s="10" t="s">
        <v>143</v>
      </c>
      <c r="E54" s="12" t="s">
        <v>141</v>
      </c>
      <c r="F54" s="12"/>
      <c r="G54" s="15" t="s">
        <v>144</v>
      </c>
      <c r="H54" s="18" t="s">
        <v>144</v>
      </c>
      <c r="I54" s="19"/>
      <c r="J54" s="22" t="s">
        <v>387</v>
      </c>
      <c r="K54" s="23" t="s">
        <v>386</v>
      </c>
      <c r="L54" s="23" t="s">
        <v>386</v>
      </c>
      <c r="M54" s="23" t="s">
        <v>386</v>
      </c>
      <c r="N54" s="23" t="s">
        <v>386</v>
      </c>
      <c r="O54" s="23" t="s">
        <v>386</v>
      </c>
      <c r="P54" s="23" t="s">
        <v>146</v>
      </c>
      <c r="Q54" s="23" t="s">
        <v>146</v>
      </c>
      <c r="R54" s="440" t="s">
        <v>384</v>
      </c>
      <c r="S54" s="27"/>
      <c r="T54" s="27"/>
      <c r="U54" s="27"/>
      <c r="V54" s="27"/>
      <c r="W54" s="27"/>
      <c r="X54" s="27"/>
      <c r="Y54" s="27"/>
      <c r="Z54" s="30" t="s">
        <v>384</v>
      </c>
      <c r="AA54" s="31"/>
      <c r="AB54" s="31"/>
      <c r="AC54" s="31"/>
      <c r="AD54" s="31"/>
      <c r="AE54" s="31"/>
      <c r="AF54" s="31"/>
      <c r="AG54" s="31"/>
      <c r="AH54" s="34" t="s">
        <v>143</v>
      </c>
      <c r="AI54" s="51" t="s">
        <v>141</v>
      </c>
      <c r="AJ54" s="51" t="s">
        <v>147</v>
      </c>
      <c r="AK54" s="51" t="s">
        <v>148</v>
      </c>
      <c r="AL54" s="51" t="s">
        <v>148</v>
      </c>
      <c r="AM54" s="51" t="s">
        <v>148</v>
      </c>
      <c r="AN54" s="51" t="s">
        <v>147</v>
      </c>
      <c r="AO54" s="51" t="s">
        <v>147</v>
      </c>
    </row>
    <row r="55" spans="1:41" ht="29.1" customHeight="1" outlineLevel="1">
      <c r="A55" s="5" t="s">
        <v>19</v>
      </c>
      <c r="C55" s="10" t="s">
        <v>142</v>
      </c>
      <c r="D55" s="10" t="s">
        <v>143</v>
      </c>
      <c r="E55" s="12" t="s">
        <v>141</v>
      </c>
      <c r="F55" s="12"/>
      <c r="G55" s="15" t="s">
        <v>144</v>
      </c>
      <c r="H55" s="18" t="s">
        <v>144</v>
      </c>
      <c r="I55" s="19"/>
      <c r="J55" s="22" t="s">
        <v>387</v>
      </c>
      <c r="K55" s="23" t="s">
        <v>386</v>
      </c>
      <c r="L55" s="23" t="s">
        <v>386</v>
      </c>
      <c r="M55" s="23" t="s">
        <v>386</v>
      </c>
      <c r="N55" s="23" t="s">
        <v>386</v>
      </c>
      <c r="O55" s="23" t="s">
        <v>386</v>
      </c>
      <c r="P55" s="23" t="s">
        <v>146</v>
      </c>
      <c r="Q55" s="23" t="s">
        <v>146</v>
      </c>
      <c r="R55" s="440" t="s">
        <v>384</v>
      </c>
      <c r="S55" s="27"/>
      <c r="T55" s="27"/>
      <c r="U55" s="27"/>
      <c r="V55" s="27"/>
      <c r="W55" s="27"/>
      <c r="X55" s="27"/>
      <c r="Y55" s="27"/>
      <c r="Z55" s="30" t="s">
        <v>384</v>
      </c>
      <c r="AA55" s="31"/>
      <c r="AB55" s="31"/>
      <c r="AC55" s="31"/>
      <c r="AD55" s="31"/>
      <c r="AE55" s="31"/>
      <c r="AF55" s="31"/>
      <c r="AG55" s="31"/>
      <c r="AH55" s="34" t="s">
        <v>143</v>
      </c>
      <c r="AI55" s="51" t="s">
        <v>141</v>
      </c>
      <c r="AJ55" s="51" t="s">
        <v>147</v>
      </c>
      <c r="AK55" s="51" t="s">
        <v>148</v>
      </c>
      <c r="AL55" s="51" t="s">
        <v>148</v>
      </c>
      <c r="AM55" s="51" t="s">
        <v>148</v>
      </c>
      <c r="AN55" s="51" t="s">
        <v>147</v>
      </c>
      <c r="AO55" s="51" t="s">
        <v>147</v>
      </c>
    </row>
    <row r="56" spans="1:41" ht="29.1" customHeight="1" outlineLevel="1">
      <c r="A56" s="5" t="s">
        <v>3</v>
      </c>
      <c r="C56" s="10" t="s">
        <v>142</v>
      </c>
      <c r="D56" s="10" t="s">
        <v>143</v>
      </c>
      <c r="E56" s="12" t="s">
        <v>141</v>
      </c>
      <c r="F56" s="12"/>
      <c r="G56" s="15" t="s">
        <v>144</v>
      </c>
      <c r="H56" s="18" t="s">
        <v>144</v>
      </c>
      <c r="I56" s="19"/>
      <c r="J56" s="22" t="s">
        <v>387</v>
      </c>
      <c r="K56" s="23" t="s">
        <v>386</v>
      </c>
      <c r="L56" s="23" t="s">
        <v>386</v>
      </c>
      <c r="M56" s="23" t="s">
        <v>386</v>
      </c>
      <c r="N56" s="23" t="s">
        <v>386</v>
      </c>
      <c r="O56" s="23" t="s">
        <v>386</v>
      </c>
      <c r="P56" s="23" t="s">
        <v>146</v>
      </c>
      <c r="Q56" s="23" t="s">
        <v>146</v>
      </c>
      <c r="R56" s="440" t="s">
        <v>384</v>
      </c>
      <c r="S56" s="27"/>
      <c r="T56" s="27"/>
      <c r="U56" s="27"/>
      <c r="V56" s="27"/>
      <c r="W56" s="27"/>
      <c r="X56" s="27"/>
      <c r="Y56" s="27"/>
      <c r="Z56" s="30" t="s">
        <v>384</v>
      </c>
      <c r="AA56" s="31"/>
      <c r="AB56" s="31"/>
      <c r="AC56" s="31"/>
      <c r="AD56" s="31"/>
      <c r="AE56" s="31"/>
      <c r="AF56" s="31"/>
      <c r="AG56" s="31"/>
      <c r="AH56" s="34" t="s">
        <v>143</v>
      </c>
      <c r="AI56" s="51" t="s">
        <v>141</v>
      </c>
      <c r="AJ56" s="51" t="s">
        <v>147</v>
      </c>
      <c r="AK56" s="51" t="s">
        <v>148</v>
      </c>
      <c r="AL56" s="51" t="s">
        <v>148</v>
      </c>
      <c r="AM56" s="51" t="s">
        <v>148</v>
      </c>
      <c r="AN56" s="51" t="s">
        <v>147</v>
      </c>
      <c r="AO56" s="51" t="s">
        <v>147</v>
      </c>
    </row>
    <row r="57" spans="1:41" ht="29.1" customHeight="1" outlineLevel="1">
      <c r="A57" s="5" t="s">
        <v>20</v>
      </c>
      <c r="C57" s="10" t="s">
        <v>142</v>
      </c>
      <c r="D57" s="10" t="s">
        <v>143</v>
      </c>
      <c r="E57" s="12" t="s">
        <v>141</v>
      </c>
      <c r="F57" s="12"/>
      <c r="G57" s="15" t="s">
        <v>144</v>
      </c>
      <c r="H57" s="18" t="s">
        <v>144</v>
      </c>
      <c r="I57" s="19"/>
      <c r="J57" s="22" t="s">
        <v>387</v>
      </c>
      <c r="K57" s="23" t="s">
        <v>386</v>
      </c>
      <c r="L57" s="23" t="s">
        <v>386</v>
      </c>
      <c r="M57" s="23" t="s">
        <v>386</v>
      </c>
      <c r="N57" s="23" t="s">
        <v>386</v>
      </c>
      <c r="O57" s="23" t="s">
        <v>386</v>
      </c>
      <c r="P57" s="23" t="s">
        <v>146</v>
      </c>
      <c r="Q57" s="23" t="s">
        <v>146</v>
      </c>
      <c r="R57" s="440" t="s">
        <v>384</v>
      </c>
      <c r="S57" s="27"/>
      <c r="T57" s="27"/>
      <c r="U57" s="27"/>
      <c r="V57" s="27"/>
      <c r="W57" s="27"/>
      <c r="X57" s="27"/>
      <c r="Y57" s="27"/>
      <c r="Z57" s="30" t="s">
        <v>384</v>
      </c>
      <c r="AA57" s="31"/>
      <c r="AB57" s="31"/>
      <c r="AC57" s="31"/>
      <c r="AD57" s="31"/>
      <c r="AE57" s="31"/>
      <c r="AF57" s="31"/>
      <c r="AG57" s="31"/>
      <c r="AH57" s="34" t="s">
        <v>143</v>
      </c>
      <c r="AI57" s="51" t="s">
        <v>141</v>
      </c>
      <c r="AJ57" s="51" t="s">
        <v>147</v>
      </c>
      <c r="AK57" s="51" t="s">
        <v>148</v>
      </c>
      <c r="AL57" s="51" t="s">
        <v>148</v>
      </c>
      <c r="AM57" s="51" t="s">
        <v>148</v>
      </c>
      <c r="AN57" s="51" t="s">
        <v>147</v>
      </c>
      <c r="AO57" s="51" t="s">
        <v>147</v>
      </c>
    </row>
    <row r="58" spans="1:41" ht="29.1" customHeight="1" outlineLevel="1">
      <c r="A58" s="5" t="s">
        <v>13</v>
      </c>
      <c r="C58" s="10" t="s">
        <v>142</v>
      </c>
      <c r="D58" s="10" t="s">
        <v>143</v>
      </c>
      <c r="E58" s="12" t="s">
        <v>141</v>
      </c>
      <c r="F58" s="12"/>
      <c r="G58" s="15" t="s">
        <v>144</v>
      </c>
      <c r="H58" s="18" t="s">
        <v>144</v>
      </c>
      <c r="I58" s="19"/>
      <c r="J58" s="22" t="s">
        <v>387</v>
      </c>
      <c r="K58" s="23" t="s">
        <v>386</v>
      </c>
      <c r="L58" s="23" t="s">
        <v>386</v>
      </c>
      <c r="M58" s="23" t="s">
        <v>386</v>
      </c>
      <c r="N58" s="23" t="s">
        <v>386</v>
      </c>
      <c r="O58" s="23" t="s">
        <v>386</v>
      </c>
      <c r="P58" s="23" t="s">
        <v>146</v>
      </c>
      <c r="Q58" s="23" t="s">
        <v>146</v>
      </c>
      <c r="R58" s="440" t="s">
        <v>384</v>
      </c>
      <c r="S58" s="27"/>
      <c r="T58" s="27"/>
      <c r="U58" s="27"/>
      <c r="V58" s="27"/>
      <c r="W58" s="27"/>
      <c r="X58" s="27"/>
      <c r="Y58" s="27"/>
      <c r="Z58" s="30" t="s">
        <v>384</v>
      </c>
      <c r="AA58" s="31"/>
      <c r="AB58" s="31"/>
      <c r="AC58" s="31"/>
      <c r="AD58" s="31"/>
      <c r="AE58" s="31"/>
      <c r="AF58" s="31"/>
      <c r="AG58" s="31"/>
      <c r="AH58" s="34" t="s">
        <v>143</v>
      </c>
      <c r="AI58" s="51" t="s">
        <v>141</v>
      </c>
      <c r="AJ58" s="51" t="s">
        <v>147</v>
      </c>
      <c r="AK58" s="51" t="s">
        <v>148</v>
      </c>
      <c r="AL58" s="51" t="s">
        <v>148</v>
      </c>
      <c r="AM58" s="51" t="s">
        <v>148</v>
      </c>
      <c r="AN58" s="51" t="s">
        <v>147</v>
      </c>
      <c r="AO58" s="51" t="s">
        <v>147</v>
      </c>
    </row>
    <row r="59" spans="1:41" ht="29.1" customHeight="1" outlineLevel="1">
      <c r="A59" s="5" t="s">
        <v>4</v>
      </c>
      <c r="C59" s="10" t="s">
        <v>142</v>
      </c>
      <c r="D59" s="10" t="s">
        <v>143</v>
      </c>
      <c r="E59" s="12" t="s">
        <v>141</v>
      </c>
      <c r="F59" s="12"/>
      <c r="G59" s="15" t="s">
        <v>144</v>
      </c>
      <c r="H59" s="18" t="s">
        <v>144</v>
      </c>
      <c r="I59" s="19"/>
      <c r="J59" s="22" t="s">
        <v>387</v>
      </c>
      <c r="K59" s="23" t="s">
        <v>386</v>
      </c>
      <c r="L59" s="23" t="s">
        <v>386</v>
      </c>
      <c r="M59" s="23" t="s">
        <v>386</v>
      </c>
      <c r="N59" s="23" t="s">
        <v>386</v>
      </c>
      <c r="O59" s="23" t="s">
        <v>386</v>
      </c>
      <c r="P59" s="23" t="s">
        <v>146</v>
      </c>
      <c r="Q59" s="23" t="s">
        <v>146</v>
      </c>
      <c r="R59" s="440" t="s">
        <v>384</v>
      </c>
      <c r="S59" s="27"/>
      <c r="T59" s="27"/>
      <c r="U59" s="27"/>
      <c r="V59" s="27"/>
      <c r="W59" s="27"/>
      <c r="X59" s="27"/>
      <c r="Y59" s="27"/>
      <c r="Z59" s="30" t="s">
        <v>384</v>
      </c>
      <c r="AA59" s="31"/>
      <c r="AB59" s="31"/>
      <c r="AC59" s="31"/>
      <c r="AD59" s="31"/>
      <c r="AE59" s="31"/>
      <c r="AF59" s="31"/>
      <c r="AG59" s="31"/>
      <c r="AH59" s="34" t="s">
        <v>143</v>
      </c>
      <c r="AI59" s="51" t="s">
        <v>141</v>
      </c>
      <c r="AJ59" s="51" t="s">
        <v>147</v>
      </c>
      <c r="AK59" s="51" t="s">
        <v>148</v>
      </c>
      <c r="AL59" s="51" t="s">
        <v>148</v>
      </c>
      <c r="AM59" s="51" t="s">
        <v>148</v>
      </c>
      <c r="AN59" s="51" t="s">
        <v>147</v>
      </c>
      <c r="AO59" s="51" t="s">
        <v>147</v>
      </c>
    </row>
    <row r="60" spans="1:41" ht="29.1" customHeight="1" outlineLevel="1">
      <c r="A60" s="6" t="s">
        <v>0</v>
      </c>
      <c r="C60" s="10" t="s">
        <v>142</v>
      </c>
      <c r="D60" s="10" t="s">
        <v>143</v>
      </c>
      <c r="E60" s="12" t="s">
        <v>141</v>
      </c>
      <c r="F60" s="12"/>
      <c r="G60" s="15" t="s">
        <v>144</v>
      </c>
      <c r="H60" s="18" t="s">
        <v>144</v>
      </c>
      <c r="I60" s="19"/>
      <c r="J60" s="22" t="s">
        <v>387</v>
      </c>
      <c r="K60" s="23" t="s">
        <v>386</v>
      </c>
      <c r="L60" s="23" t="s">
        <v>386</v>
      </c>
      <c r="M60" s="23" t="s">
        <v>386</v>
      </c>
      <c r="N60" s="23" t="s">
        <v>386</v>
      </c>
      <c r="O60" s="23" t="s">
        <v>386</v>
      </c>
      <c r="P60" s="23" t="s">
        <v>146</v>
      </c>
      <c r="Q60" s="23" t="s">
        <v>146</v>
      </c>
      <c r="R60" s="440" t="s">
        <v>384</v>
      </c>
      <c r="S60" s="27"/>
      <c r="T60" s="27"/>
      <c r="U60" s="27"/>
      <c r="V60" s="27"/>
      <c r="W60" s="27"/>
      <c r="X60" s="27"/>
      <c r="Y60" s="27"/>
      <c r="Z60" s="30" t="s">
        <v>384</v>
      </c>
      <c r="AA60" s="31"/>
      <c r="AB60" s="31"/>
      <c r="AC60" s="31"/>
      <c r="AD60" s="31"/>
      <c r="AE60" s="31"/>
      <c r="AF60" s="31"/>
      <c r="AG60" s="31"/>
      <c r="AH60" s="34" t="s">
        <v>143</v>
      </c>
      <c r="AI60" s="51" t="s">
        <v>141</v>
      </c>
      <c r="AJ60" s="51" t="s">
        <v>147</v>
      </c>
      <c r="AK60" s="51" t="s">
        <v>148</v>
      </c>
      <c r="AL60" s="51" t="s">
        <v>148</v>
      </c>
      <c r="AM60" s="51" t="s">
        <v>148</v>
      </c>
      <c r="AN60" s="51" t="s">
        <v>147</v>
      </c>
      <c r="AO60" s="51" t="s">
        <v>147</v>
      </c>
    </row>
    <row r="61" spans="1:41" ht="29.1" customHeight="1" outlineLevel="1">
      <c r="A61" s="5" t="s">
        <v>15</v>
      </c>
      <c r="C61" s="10" t="s">
        <v>142</v>
      </c>
      <c r="D61" s="10" t="s">
        <v>143</v>
      </c>
      <c r="E61" s="12" t="s">
        <v>141</v>
      </c>
      <c r="F61" s="12"/>
      <c r="G61" s="15" t="s">
        <v>144</v>
      </c>
      <c r="H61" s="18" t="s">
        <v>144</v>
      </c>
      <c r="I61" s="19"/>
      <c r="J61" s="22" t="s">
        <v>387</v>
      </c>
      <c r="K61" s="23" t="s">
        <v>386</v>
      </c>
      <c r="L61" s="23" t="s">
        <v>386</v>
      </c>
      <c r="M61" s="23" t="s">
        <v>386</v>
      </c>
      <c r="N61" s="23" t="s">
        <v>386</v>
      </c>
      <c r="O61" s="23" t="s">
        <v>386</v>
      </c>
      <c r="P61" s="23" t="s">
        <v>146</v>
      </c>
      <c r="Q61" s="23" t="s">
        <v>146</v>
      </c>
      <c r="R61" s="440" t="s">
        <v>384</v>
      </c>
      <c r="S61" s="27"/>
      <c r="T61" s="27"/>
      <c r="U61" s="27"/>
      <c r="V61" s="27"/>
      <c r="W61" s="27"/>
      <c r="X61" s="27"/>
      <c r="Y61" s="27"/>
      <c r="Z61" s="30" t="s">
        <v>384</v>
      </c>
      <c r="AA61" s="31"/>
      <c r="AB61" s="31"/>
      <c r="AC61" s="31"/>
      <c r="AD61" s="31"/>
      <c r="AE61" s="31"/>
      <c r="AF61" s="31"/>
      <c r="AG61" s="31"/>
      <c r="AH61" s="34" t="s">
        <v>143</v>
      </c>
      <c r="AI61" s="51" t="s">
        <v>141</v>
      </c>
      <c r="AJ61" s="51" t="s">
        <v>147</v>
      </c>
      <c r="AK61" s="51" t="s">
        <v>148</v>
      </c>
      <c r="AL61" s="51" t="s">
        <v>148</v>
      </c>
      <c r="AM61" s="51" t="s">
        <v>148</v>
      </c>
      <c r="AN61" s="51" t="s">
        <v>147</v>
      </c>
      <c r="AO61" s="51" t="s">
        <v>147</v>
      </c>
    </row>
    <row r="62" spans="1:41" ht="29.1" customHeight="1" outlineLevel="1">
      <c r="A62" s="5" t="s">
        <v>21</v>
      </c>
      <c r="C62" s="10" t="s">
        <v>142</v>
      </c>
      <c r="D62" s="10" t="s">
        <v>143</v>
      </c>
      <c r="E62" s="12" t="s">
        <v>141</v>
      </c>
      <c r="F62" s="12"/>
      <c r="G62" s="15" t="s">
        <v>144</v>
      </c>
      <c r="H62" s="18" t="s">
        <v>144</v>
      </c>
      <c r="I62" s="19"/>
      <c r="J62" s="22" t="s">
        <v>387</v>
      </c>
      <c r="K62" s="23" t="s">
        <v>386</v>
      </c>
      <c r="L62" s="23" t="s">
        <v>386</v>
      </c>
      <c r="M62" s="23" t="s">
        <v>386</v>
      </c>
      <c r="N62" s="23" t="s">
        <v>386</v>
      </c>
      <c r="O62" s="23" t="s">
        <v>386</v>
      </c>
      <c r="P62" s="23" t="s">
        <v>146</v>
      </c>
      <c r="Q62" s="23" t="s">
        <v>146</v>
      </c>
      <c r="R62" s="440" t="s">
        <v>384</v>
      </c>
      <c r="S62" s="27"/>
      <c r="T62" s="27"/>
      <c r="U62" s="27"/>
      <c r="V62" s="27"/>
      <c r="W62" s="27"/>
      <c r="X62" s="27"/>
      <c r="Y62" s="27"/>
      <c r="Z62" s="30" t="s">
        <v>384</v>
      </c>
      <c r="AA62" s="31"/>
      <c r="AB62" s="31"/>
      <c r="AC62" s="31"/>
      <c r="AD62" s="31"/>
      <c r="AE62" s="31"/>
      <c r="AF62" s="31"/>
      <c r="AG62" s="31"/>
      <c r="AH62" s="34" t="s">
        <v>143</v>
      </c>
      <c r="AI62" s="51" t="s">
        <v>141</v>
      </c>
      <c r="AJ62" s="51" t="s">
        <v>147</v>
      </c>
      <c r="AK62" s="51" t="s">
        <v>148</v>
      </c>
      <c r="AL62" s="51" t="s">
        <v>148</v>
      </c>
      <c r="AM62" s="51" t="s">
        <v>148</v>
      </c>
      <c r="AN62" s="51" t="s">
        <v>147</v>
      </c>
      <c r="AO62" s="51" t="s">
        <v>147</v>
      </c>
    </row>
    <row r="63" spans="1:41" ht="29.1" customHeight="1" outlineLevel="1">
      <c r="A63" s="5" t="s">
        <v>10</v>
      </c>
      <c r="C63" s="10" t="s">
        <v>142</v>
      </c>
      <c r="D63" s="10" t="s">
        <v>143</v>
      </c>
      <c r="E63" s="12" t="s">
        <v>141</v>
      </c>
      <c r="F63" s="12"/>
      <c r="G63" s="15" t="s">
        <v>144</v>
      </c>
      <c r="H63" s="18" t="s">
        <v>144</v>
      </c>
      <c r="I63" s="19"/>
      <c r="J63" s="22" t="s">
        <v>387</v>
      </c>
      <c r="K63" s="23" t="s">
        <v>386</v>
      </c>
      <c r="L63" s="23" t="s">
        <v>386</v>
      </c>
      <c r="M63" s="23" t="s">
        <v>386</v>
      </c>
      <c r="N63" s="23" t="s">
        <v>386</v>
      </c>
      <c r="O63" s="23" t="s">
        <v>386</v>
      </c>
      <c r="P63" s="23" t="s">
        <v>146</v>
      </c>
      <c r="Q63" s="23" t="s">
        <v>146</v>
      </c>
      <c r="R63" s="440" t="s">
        <v>384</v>
      </c>
      <c r="S63" s="27"/>
      <c r="T63" s="27"/>
      <c r="U63" s="27"/>
      <c r="V63" s="27"/>
      <c r="W63" s="27"/>
      <c r="X63" s="27"/>
      <c r="Y63" s="27"/>
      <c r="Z63" s="30" t="s">
        <v>384</v>
      </c>
      <c r="AA63" s="31"/>
      <c r="AB63" s="31"/>
      <c r="AC63" s="31"/>
      <c r="AD63" s="31"/>
      <c r="AE63" s="31"/>
      <c r="AF63" s="31"/>
      <c r="AG63" s="31"/>
      <c r="AH63" s="34" t="s">
        <v>143</v>
      </c>
      <c r="AI63" s="51" t="s">
        <v>141</v>
      </c>
      <c r="AJ63" s="51" t="s">
        <v>147</v>
      </c>
      <c r="AK63" s="51" t="s">
        <v>148</v>
      </c>
      <c r="AL63" s="51" t="s">
        <v>148</v>
      </c>
      <c r="AM63" s="51" t="s">
        <v>148</v>
      </c>
      <c r="AN63" s="51" t="s">
        <v>147</v>
      </c>
      <c r="AO63" s="51" t="s">
        <v>147</v>
      </c>
    </row>
    <row r="64" spans="1:41" ht="29.1" customHeight="1" outlineLevel="1">
      <c r="A64" s="5" t="s">
        <v>2</v>
      </c>
      <c r="C64" s="10" t="s">
        <v>142</v>
      </c>
      <c r="D64" s="10" t="s">
        <v>143</v>
      </c>
      <c r="E64" s="12" t="s">
        <v>141</v>
      </c>
      <c r="F64" s="12"/>
      <c r="G64" s="15" t="s">
        <v>144</v>
      </c>
      <c r="H64" s="18" t="s">
        <v>144</v>
      </c>
      <c r="I64" s="19"/>
      <c r="J64" s="22" t="s">
        <v>387</v>
      </c>
      <c r="K64" s="23" t="s">
        <v>386</v>
      </c>
      <c r="L64" s="23" t="s">
        <v>386</v>
      </c>
      <c r="M64" s="23" t="s">
        <v>386</v>
      </c>
      <c r="N64" s="23" t="s">
        <v>386</v>
      </c>
      <c r="O64" s="23" t="s">
        <v>386</v>
      </c>
      <c r="P64" s="23" t="s">
        <v>146</v>
      </c>
      <c r="Q64" s="23" t="s">
        <v>146</v>
      </c>
      <c r="R64" s="440" t="s">
        <v>384</v>
      </c>
      <c r="S64" s="27"/>
      <c r="T64" s="27"/>
      <c r="U64" s="27"/>
      <c r="V64" s="27"/>
      <c r="W64" s="27"/>
      <c r="X64" s="27"/>
      <c r="Y64" s="27"/>
      <c r="Z64" s="30" t="s">
        <v>384</v>
      </c>
      <c r="AA64" s="31"/>
      <c r="AB64" s="31"/>
      <c r="AC64" s="31"/>
      <c r="AD64" s="31"/>
      <c r="AE64" s="31"/>
      <c r="AF64" s="31"/>
      <c r="AG64" s="31"/>
      <c r="AH64" s="34" t="s">
        <v>143</v>
      </c>
      <c r="AI64" s="51" t="s">
        <v>141</v>
      </c>
      <c r="AJ64" s="51" t="s">
        <v>147</v>
      </c>
      <c r="AK64" s="51" t="s">
        <v>148</v>
      </c>
      <c r="AL64" s="51" t="s">
        <v>148</v>
      </c>
      <c r="AM64" s="51" t="s">
        <v>148</v>
      </c>
      <c r="AN64" s="51" t="s">
        <v>147</v>
      </c>
      <c r="AO64" s="51" t="s">
        <v>147</v>
      </c>
    </row>
    <row r="65" spans="1:41" ht="29.1" customHeight="1" outlineLevel="1">
      <c r="A65" s="5" t="s">
        <v>23</v>
      </c>
      <c r="C65" s="10" t="s">
        <v>142</v>
      </c>
      <c r="D65" s="10" t="s">
        <v>143</v>
      </c>
      <c r="E65" s="12" t="s">
        <v>141</v>
      </c>
      <c r="F65" s="12"/>
      <c r="G65" s="15" t="s">
        <v>144</v>
      </c>
      <c r="H65" s="18" t="s">
        <v>144</v>
      </c>
      <c r="I65" s="19"/>
      <c r="J65" s="22" t="s">
        <v>387</v>
      </c>
      <c r="K65" s="23" t="s">
        <v>386</v>
      </c>
      <c r="L65" s="23" t="s">
        <v>386</v>
      </c>
      <c r="M65" s="23" t="s">
        <v>386</v>
      </c>
      <c r="N65" s="23" t="s">
        <v>386</v>
      </c>
      <c r="O65" s="23" t="s">
        <v>386</v>
      </c>
      <c r="P65" s="23" t="s">
        <v>146</v>
      </c>
      <c r="Q65" s="23" t="s">
        <v>146</v>
      </c>
      <c r="R65" s="440" t="s">
        <v>384</v>
      </c>
      <c r="S65" s="27"/>
      <c r="T65" s="27"/>
      <c r="U65" s="27"/>
      <c r="V65" s="27"/>
      <c r="W65" s="27"/>
      <c r="X65" s="27"/>
      <c r="Y65" s="27"/>
      <c r="Z65" s="30" t="s">
        <v>384</v>
      </c>
      <c r="AA65" s="31"/>
      <c r="AB65" s="31"/>
      <c r="AC65" s="31"/>
      <c r="AD65" s="31"/>
      <c r="AE65" s="31"/>
      <c r="AF65" s="31"/>
      <c r="AG65" s="31"/>
      <c r="AH65" s="34" t="s">
        <v>143</v>
      </c>
      <c r="AI65" s="51" t="s">
        <v>141</v>
      </c>
      <c r="AJ65" s="51" t="s">
        <v>147</v>
      </c>
      <c r="AK65" s="51" t="s">
        <v>148</v>
      </c>
      <c r="AL65" s="51" t="s">
        <v>148</v>
      </c>
      <c r="AM65" s="51" t="s">
        <v>148</v>
      </c>
      <c r="AN65" s="51" t="s">
        <v>147</v>
      </c>
      <c r="AO65" s="51" t="s">
        <v>147</v>
      </c>
    </row>
    <row r="66" spans="1:41" ht="29.1" customHeight="1" outlineLevel="1">
      <c r="A66" s="5" t="s">
        <v>17</v>
      </c>
      <c r="C66" s="10" t="s">
        <v>142</v>
      </c>
      <c r="D66" s="10" t="s">
        <v>143</v>
      </c>
      <c r="E66" s="12" t="s">
        <v>141</v>
      </c>
      <c r="F66" s="12"/>
      <c r="G66" s="15" t="s">
        <v>144</v>
      </c>
      <c r="H66" s="18" t="s">
        <v>144</v>
      </c>
      <c r="I66" s="19"/>
      <c r="J66" s="22" t="s">
        <v>387</v>
      </c>
      <c r="K66" s="23" t="s">
        <v>386</v>
      </c>
      <c r="L66" s="23" t="s">
        <v>386</v>
      </c>
      <c r="M66" s="23" t="s">
        <v>386</v>
      </c>
      <c r="N66" s="23" t="s">
        <v>386</v>
      </c>
      <c r="O66" s="23" t="s">
        <v>386</v>
      </c>
      <c r="P66" s="23" t="s">
        <v>146</v>
      </c>
      <c r="Q66" s="23" t="s">
        <v>146</v>
      </c>
      <c r="R66" s="440" t="s">
        <v>384</v>
      </c>
      <c r="S66" s="27"/>
      <c r="T66" s="27"/>
      <c r="U66" s="27"/>
      <c r="V66" s="27"/>
      <c r="W66" s="27"/>
      <c r="X66" s="27"/>
      <c r="Y66" s="27"/>
      <c r="Z66" s="30" t="s">
        <v>384</v>
      </c>
      <c r="AA66" s="31"/>
      <c r="AB66" s="31"/>
      <c r="AC66" s="31"/>
      <c r="AD66" s="31"/>
      <c r="AE66" s="31"/>
      <c r="AF66" s="31"/>
      <c r="AG66" s="31"/>
      <c r="AH66" s="34" t="s">
        <v>143</v>
      </c>
      <c r="AI66" s="51" t="s">
        <v>141</v>
      </c>
      <c r="AJ66" s="51" t="s">
        <v>147</v>
      </c>
      <c r="AK66" s="51" t="s">
        <v>148</v>
      </c>
      <c r="AL66" s="51" t="s">
        <v>148</v>
      </c>
      <c r="AM66" s="51" t="s">
        <v>148</v>
      </c>
      <c r="AN66" s="51" t="s">
        <v>147</v>
      </c>
      <c r="AO66" s="51" t="s">
        <v>147</v>
      </c>
    </row>
    <row r="67" spans="1:41" ht="29.1" customHeight="1" outlineLevel="1">
      <c r="A67" s="5" t="s">
        <v>24</v>
      </c>
      <c r="C67" s="10" t="s">
        <v>142</v>
      </c>
      <c r="D67" s="10" t="s">
        <v>143</v>
      </c>
      <c r="E67" s="12" t="s">
        <v>141</v>
      </c>
      <c r="F67" s="12"/>
      <c r="G67" s="15" t="s">
        <v>144</v>
      </c>
      <c r="H67" s="18" t="s">
        <v>144</v>
      </c>
      <c r="I67" s="19"/>
      <c r="J67" s="22" t="s">
        <v>387</v>
      </c>
      <c r="K67" s="23" t="s">
        <v>386</v>
      </c>
      <c r="L67" s="23" t="s">
        <v>386</v>
      </c>
      <c r="M67" s="23" t="s">
        <v>386</v>
      </c>
      <c r="N67" s="23" t="s">
        <v>386</v>
      </c>
      <c r="O67" s="23" t="s">
        <v>386</v>
      </c>
      <c r="P67" s="23" t="s">
        <v>146</v>
      </c>
      <c r="Q67" s="23" t="s">
        <v>146</v>
      </c>
      <c r="R67" s="440" t="s">
        <v>384</v>
      </c>
      <c r="S67" s="27"/>
      <c r="T67" s="27"/>
      <c r="U67" s="27"/>
      <c r="V67" s="27"/>
      <c r="W67" s="27"/>
      <c r="X67" s="27"/>
      <c r="Y67" s="27"/>
      <c r="Z67" s="30" t="s">
        <v>384</v>
      </c>
      <c r="AA67" s="31"/>
      <c r="AB67" s="31"/>
      <c r="AC67" s="31"/>
      <c r="AD67" s="31"/>
      <c r="AE67" s="31"/>
      <c r="AF67" s="31"/>
      <c r="AG67" s="31"/>
      <c r="AH67" s="34" t="s">
        <v>143</v>
      </c>
      <c r="AI67" s="51" t="s">
        <v>141</v>
      </c>
      <c r="AJ67" s="51" t="s">
        <v>147</v>
      </c>
      <c r="AK67" s="51" t="s">
        <v>148</v>
      </c>
      <c r="AL67" s="51" t="s">
        <v>148</v>
      </c>
      <c r="AM67" s="51" t="s">
        <v>148</v>
      </c>
      <c r="AN67" s="51" t="s">
        <v>147</v>
      </c>
      <c r="AO67" s="51" t="s">
        <v>147</v>
      </c>
    </row>
    <row r="68" spans="1:41" ht="29.1" customHeight="1" outlineLevel="1">
      <c r="A68" s="5" t="s">
        <v>27</v>
      </c>
      <c r="C68" s="10" t="s">
        <v>142</v>
      </c>
      <c r="D68" s="10" t="s">
        <v>143</v>
      </c>
      <c r="E68" s="12" t="s">
        <v>141</v>
      </c>
      <c r="F68" s="12"/>
      <c r="G68" s="15" t="s">
        <v>144</v>
      </c>
      <c r="H68" s="18" t="s">
        <v>144</v>
      </c>
      <c r="I68" s="19"/>
      <c r="J68" s="22" t="s">
        <v>387</v>
      </c>
      <c r="K68" s="23" t="s">
        <v>386</v>
      </c>
      <c r="L68" s="23" t="s">
        <v>386</v>
      </c>
      <c r="M68" s="23" t="s">
        <v>386</v>
      </c>
      <c r="N68" s="23" t="s">
        <v>386</v>
      </c>
      <c r="O68" s="23" t="s">
        <v>386</v>
      </c>
      <c r="P68" s="23" t="s">
        <v>146</v>
      </c>
      <c r="Q68" s="23" t="s">
        <v>146</v>
      </c>
      <c r="R68" s="440" t="s">
        <v>384</v>
      </c>
      <c r="S68" s="27"/>
      <c r="T68" s="27"/>
      <c r="U68" s="27"/>
      <c r="V68" s="27"/>
      <c r="W68" s="27"/>
      <c r="X68" s="27"/>
      <c r="Y68" s="27"/>
      <c r="Z68" s="30" t="s">
        <v>384</v>
      </c>
      <c r="AA68" s="31"/>
      <c r="AB68" s="31"/>
      <c r="AC68" s="31"/>
      <c r="AD68" s="31"/>
      <c r="AE68" s="31"/>
      <c r="AF68" s="31"/>
      <c r="AG68" s="31"/>
      <c r="AH68" s="34" t="s">
        <v>143</v>
      </c>
      <c r="AI68" s="51" t="s">
        <v>141</v>
      </c>
      <c r="AJ68" s="51" t="s">
        <v>147</v>
      </c>
      <c r="AK68" s="51" t="s">
        <v>148</v>
      </c>
      <c r="AL68" s="51" t="s">
        <v>148</v>
      </c>
      <c r="AM68" s="51" t="s">
        <v>148</v>
      </c>
      <c r="AN68" s="51" t="s">
        <v>147</v>
      </c>
      <c r="AO68" s="51" t="s">
        <v>147</v>
      </c>
    </row>
    <row r="69" spans="1:41" ht="29.1" customHeight="1" outlineLevel="1">
      <c r="A69" s="5" t="s">
        <v>8</v>
      </c>
      <c r="C69" s="10" t="s">
        <v>142</v>
      </c>
      <c r="D69" s="10" t="s">
        <v>143</v>
      </c>
      <c r="E69" s="12" t="s">
        <v>141</v>
      </c>
      <c r="F69" s="12"/>
      <c r="G69" s="15" t="s">
        <v>144</v>
      </c>
      <c r="H69" s="18" t="s">
        <v>144</v>
      </c>
      <c r="I69" s="19"/>
      <c r="J69" s="22" t="s">
        <v>387</v>
      </c>
      <c r="K69" s="23" t="s">
        <v>386</v>
      </c>
      <c r="L69" s="23" t="s">
        <v>386</v>
      </c>
      <c r="M69" s="23" t="s">
        <v>386</v>
      </c>
      <c r="N69" s="23" t="s">
        <v>386</v>
      </c>
      <c r="O69" s="23" t="s">
        <v>386</v>
      </c>
      <c r="P69" s="23" t="s">
        <v>146</v>
      </c>
      <c r="Q69" s="23" t="s">
        <v>146</v>
      </c>
      <c r="R69" s="440" t="s">
        <v>384</v>
      </c>
      <c r="S69" s="27"/>
      <c r="T69" s="27"/>
      <c r="U69" s="27"/>
      <c r="V69" s="27"/>
      <c r="W69" s="27"/>
      <c r="X69" s="27"/>
      <c r="Y69" s="27"/>
      <c r="Z69" s="30" t="s">
        <v>384</v>
      </c>
      <c r="AA69" s="31"/>
      <c r="AB69" s="31"/>
      <c r="AC69" s="31"/>
      <c r="AD69" s="31"/>
      <c r="AE69" s="31"/>
      <c r="AF69" s="31"/>
      <c r="AG69" s="31"/>
      <c r="AH69" s="34" t="s">
        <v>143</v>
      </c>
      <c r="AI69" s="51" t="s">
        <v>141</v>
      </c>
      <c r="AJ69" s="51" t="s">
        <v>147</v>
      </c>
      <c r="AK69" s="51" t="s">
        <v>148</v>
      </c>
      <c r="AL69" s="51" t="s">
        <v>148</v>
      </c>
      <c r="AM69" s="51" t="s">
        <v>148</v>
      </c>
      <c r="AN69" s="51" t="s">
        <v>147</v>
      </c>
      <c r="AO69" s="51" t="s">
        <v>147</v>
      </c>
    </row>
    <row r="70" spans="1:41" ht="29.1" customHeight="1" outlineLevel="1">
      <c r="A70" s="5" t="s">
        <v>11</v>
      </c>
      <c r="C70" s="10" t="s">
        <v>142</v>
      </c>
      <c r="D70" s="10" t="s">
        <v>143</v>
      </c>
      <c r="E70" s="12" t="s">
        <v>141</v>
      </c>
      <c r="F70" s="12"/>
      <c r="G70" s="15" t="s">
        <v>144</v>
      </c>
      <c r="H70" s="18" t="s">
        <v>144</v>
      </c>
      <c r="I70" s="19"/>
      <c r="J70" s="22" t="s">
        <v>387</v>
      </c>
      <c r="K70" s="23" t="s">
        <v>386</v>
      </c>
      <c r="L70" s="23" t="s">
        <v>386</v>
      </c>
      <c r="M70" s="23" t="s">
        <v>386</v>
      </c>
      <c r="N70" s="23" t="s">
        <v>386</v>
      </c>
      <c r="O70" s="23" t="s">
        <v>386</v>
      </c>
      <c r="P70" s="23" t="s">
        <v>146</v>
      </c>
      <c r="Q70" s="23" t="s">
        <v>146</v>
      </c>
      <c r="R70" s="440" t="s">
        <v>384</v>
      </c>
      <c r="S70" s="27"/>
      <c r="T70" s="27"/>
      <c r="U70" s="27"/>
      <c r="V70" s="27"/>
      <c r="W70" s="27"/>
      <c r="X70" s="27"/>
      <c r="Y70" s="27"/>
      <c r="Z70" s="30" t="s">
        <v>384</v>
      </c>
      <c r="AA70" s="31"/>
      <c r="AB70" s="31"/>
      <c r="AC70" s="31"/>
      <c r="AD70" s="31"/>
      <c r="AE70" s="31"/>
      <c r="AF70" s="31"/>
      <c r="AG70" s="31"/>
      <c r="AH70" s="34" t="s">
        <v>143</v>
      </c>
      <c r="AI70" s="51" t="s">
        <v>141</v>
      </c>
      <c r="AJ70" s="51" t="s">
        <v>147</v>
      </c>
      <c r="AK70" s="51" t="s">
        <v>148</v>
      </c>
      <c r="AL70" s="51" t="s">
        <v>148</v>
      </c>
      <c r="AM70" s="51" t="s">
        <v>148</v>
      </c>
      <c r="AN70" s="51" t="s">
        <v>147</v>
      </c>
      <c r="AO70" s="51" t="s">
        <v>147</v>
      </c>
    </row>
    <row r="71" spans="1:41" ht="29.1" customHeight="1" outlineLevel="1">
      <c r="A71" s="5" t="s">
        <v>14</v>
      </c>
      <c r="C71" s="10" t="s">
        <v>142</v>
      </c>
      <c r="D71" s="10" t="s">
        <v>143</v>
      </c>
      <c r="E71" s="12" t="s">
        <v>141</v>
      </c>
      <c r="F71" s="12"/>
      <c r="G71" s="15" t="s">
        <v>144</v>
      </c>
      <c r="H71" s="18" t="s">
        <v>144</v>
      </c>
      <c r="I71" s="19"/>
      <c r="J71" s="22" t="s">
        <v>387</v>
      </c>
      <c r="K71" s="23" t="s">
        <v>386</v>
      </c>
      <c r="L71" s="23" t="s">
        <v>386</v>
      </c>
      <c r="M71" s="23" t="s">
        <v>386</v>
      </c>
      <c r="N71" s="23" t="s">
        <v>386</v>
      </c>
      <c r="O71" s="23" t="s">
        <v>386</v>
      </c>
      <c r="P71" s="23" t="s">
        <v>146</v>
      </c>
      <c r="Q71" s="23" t="s">
        <v>146</v>
      </c>
      <c r="R71" s="440" t="s">
        <v>384</v>
      </c>
      <c r="S71" s="27"/>
      <c r="T71" s="27"/>
      <c r="U71" s="27"/>
      <c r="V71" s="27"/>
      <c r="W71" s="27"/>
      <c r="X71" s="27"/>
      <c r="Y71" s="27"/>
      <c r="Z71" s="30" t="s">
        <v>384</v>
      </c>
      <c r="AA71" s="31"/>
      <c r="AB71" s="31"/>
      <c r="AC71" s="31"/>
      <c r="AD71" s="31"/>
      <c r="AE71" s="31"/>
      <c r="AF71" s="31"/>
      <c r="AG71" s="31"/>
      <c r="AH71" s="34" t="s">
        <v>143</v>
      </c>
      <c r="AI71" s="51" t="s">
        <v>141</v>
      </c>
      <c r="AJ71" s="51" t="s">
        <v>147</v>
      </c>
      <c r="AK71" s="51" t="s">
        <v>148</v>
      </c>
      <c r="AL71" s="51" t="s">
        <v>148</v>
      </c>
      <c r="AM71" s="51" t="s">
        <v>148</v>
      </c>
      <c r="AN71" s="51" t="s">
        <v>147</v>
      </c>
      <c r="AO71" s="51" t="s">
        <v>147</v>
      </c>
    </row>
    <row r="72" spans="1:41" ht="29.1" customHeight="1" outlineLevel="1">
      <c r="A72" s="5" t="s">
        <v>12</v>
      </c>
      <c r="C72" s="10" t="s">
        <v>142</v>
      </c>
      <c r="D72" s="10" t="s">
        <v>143</v>
      </c>
      <c r="E72" s="12" t="s">
        <v>141</v>
      </c>
      <c r="F72" s="12"/>
      <c r="G72" s="15" t="s">
        <v>144</v>
      </c>
      <c r="H72" s="18" t="s">
        <v>144</v>
      </c>
      <c r="I72" s="19"/>
      <c r="J72" s="22" t="s">
        <v>387</v>
      </c>
      <c r="K72" s="23" t="s">
        <v>386</v>
      </c>
      <c r="L72" s="23" t="s">
        <v>386</v>
      </c>
      <c r="M72" s="23" t="s">
        <v>386</v>
      </c>
      <c r="N72" s="23" t="s">
        <v>386</v>
      </c>
      <c r="O72" s="23" t="s">
        <v>386</v>
      </c>
      <c r="P72" s="23" t="s">
        <v>146</v>
      </c>
      <c r="Q72" s="23" t="s">
        <v>146</v>
      </c>
      <c r="R72" s="440" t="s">
        <v>384</v>
      </c>
      <c r="S72" s="27"/>
      <c r="T72" s="27"/>
      <c r="U72" s="27"/>
      <c r="V72" s="27"/>
      <c r="W72" s="27"/>
      <c r="X72" s="27"/>
      <c r="Y72" s="27"/>
      <c r="Z72" s="30" t="s">
        <v>384</v>
      </c>
      <c r="AA72" s="31"/>
      <c r="AB72" s="31"/>
      <c r="AC72" s="31"/>
      <c r="AD72" s="31"/>
      <c r="AE72" s="31"/>
      <c r="AF72" s="31"/>
      <c r="AG72" s="31"/>
      <c r="AH72" s="34" t="s">
        <v>143</v>
      </c>
      <c r="AI72" s="51" t="s">
        <v>141</v>
      </c>
      <c r="AJ72" s="51" t="s">
        <v>147</v>
      </c>
      <c r="AK72" s="51" t="s">
        <v>148</v>
      </c>
      <c r="AL72" s="51" t="s">
        <v>148</v>
      </c>
      <c r="AM72" s="51" t="s">
        <v>148</v>
      </c>
      <c r="AN72" s="51" t="s">
        <v>147</v>
      </c>
      <c r="AO72" s="51" t="s">
        <v>147</v>
      </c>
    </row>
    <row r="73" spans="1:41" ht="29.1" customHeight="1" outlineLevel="1">
      <c r="A73" s="5" t="s">
        <v>25</v>
      </c>
      <c r="C73" s="10" t="s">
        <v>142</v>
      </c>
      <c r="D73" s="10" t="s">
        <v>143</v>
      </c>
      <c r="E73" s="12" t="s">
        <v>141</v>
      </c>
      <c r="F73" s="12"/>
      <c r="G73" s="15" t="s">
        <v>144</v>
      </c>
      <c r="H73" s="18" t="s">
        <v>144</v>
      </c>
      <c r="I73" s="19"/>
      <c r="J73" s="22" t="s">
        <v>387</v>
      </c>
      <c r="K73" s="23" t="s">
        <v>386</v>
      </c>
      <c r="L73" s="23" t="s">
        <v>386</v>
      </c>
      <c r="M73" s="23" t="s">
        <v>386</v>
      </c>
      <c r="N73" s="23" t="s">
        <v>386</v>
      </c>
      <c r="O73" s="23" t="s">
        <v>386</v>
      </c>
      <c r="P73" s="23" t="s">
        <v>146</v>
      </c>
      <c r="Q73" s="23" t="s">
        <v>146</v>
      </c>
      <c r="R73" s="440" t="s">
        <v>384</v>
      </c>
      <c r="S73" s="27"/>
      <c r="T73" s="27"/>
      <c r="U73" s="27"/>
      <c r="V73" s="27"/>
      <c r="W73" s="27"/>
      <c r="X73" s="27"/>
      <c r="Y73" s="27"/>
      <c r="Z73" s="30" t="s">
        <v>384</v>
      </c>
      <c r="AA73" s="31"/>
      <c r="AB73" s="31"/>
      <c r="AC73" s="31"/>
      <c r="AD73" s="31"/>
      <c r="AE73" s="31"/>
      <c r="AF73" s="31"/>
      <c r="AG73" s="31"/>
      <c r="AH73" s="34" t="s">
        <v>143</v>
      </c>
      <c r="AI73" s="51" t="s">
        <v>141</v>
      </c>
      <c r="AJ73" s="51" t="s">
        <v>147</v>
      </c>
      <c r="AK73" s="51" t="s">
        <v>148</v>
      </c>
      <c r="AL73" s="51" t="s">
        <v>148</v>
      </c>
      <c r="AM73" s="51" t="s">
        <v>148</v>
      </c>
      <c r="AN73" s="51" t="s">
        <v>147</v>
      </c>
      <c r="AO73" s="51" t="s">
        <v>147</v>
      </c>
    </row>
    <row r="74" spans="1:41" ht="29.1" customHeight="1" outlineLevel="1">
      <c r="A74" s="5" t="s">
        <v>26</v>
      </c>
      <c r="C74" s="10" t="s">
        <v>142</v>
      </c>
      <c r="D74" s="10" t="s">
        <v>143</v>
      </c>
      <c r="E74" s="12" t="s">
        <v>141</v>
      </c>
      <c r="F74" s="12"/>
      <c r="G74" s="15" t="s">
        <v>144</v>
      </c>
      <c r="H74" s="18" t="s">
        <v>144</v>
      </c>
      <c r="I74" s="19"/>
      <c r="J74" s="22" t="s">
        <v>387</v>
      </c>
      <c r="K74" s="23" t="s">
        <v>386</v>
      </c>
      <c r="L74" s="23" t="s">
        <v>386</v>
      </c>
      <c r="M74" s="23" t="s">
        <v>386</v>
      </c>
      <c r="N74" s="23" t="s">
        <v>386</v>
      </c>
      <c r="O74" s="23" t="s">
        <v>386</v>
      </c>
      <c r="P74" s="23" t="s">
        <v>146</v>
      </c>
      <c r="Q74" s="23" t="s">
        <v>146</v>
      </c>
      <c r="R74" s="440" t="s">
        <v>384</v>
      </c>
      <c r="S74" s="27"/>
      <c r="T74" s="27"/>
      <c r="U74" s="27"/>
      <c r="V74" s="27"/>
      <c r="W74" s="27"/>
      <c r="X74" s="27"/>
      <c r="Y74" s="27"/>
      <c r="Z74" s="30" t="s">
        <v>384</v>
      </c>
      <c r="AA74" s="31"/>
      <c r="AB74" s="31"/>
      <c r="AC74" s="31"/>
      <c r="AD74" s="31"/>
      <c r="AE74" s="31"/>
      <c r="AF74" s="31"/>
      <c r="AG74" s="31"/>
      <c r="AH74" s="34" t="s">
        <v>143</v>
      </c>
      <c r="AI74" s="51" t="s">
        <v>141</v>
      </c>
      <c r="AJ74" s="51" t="s">
        <v>147</v>
      </c>
      <c r="AK74" s="51" t="s">
        <v>148</v>
      </c>
      <c r="AL74" s="51" t="s">
        <v>148</v>
      </c>
      <c r="AM74" s="51" t="s">
        <v>148</v>
      </c>
      <c r="AN74" s="51" t="s">
        <v>147</v>
      </c>
      <c r="AO74" s="51" t="s">
        <v>147</v>
      </c>
    </row>
    <row r="75" spans="1:41" ht="29.1" customHeight="1" outlineLevel="1">
      <c r="A75" s="5" t="s">
        <v>5</v>
      </c>
      <c r="C75" s="10" t="s">
        <v>142</v>
      </c>
      <c r="D75" s="10" t="s">
        <v>143</v>
      </c>
      <c r="E75" s="12" t="s">
        <v>141</v>
      </c>
      <c r="F75" s="12"/>
      <c r="G75" s="15" t="s">
        <v>144</v>
      </c>
      <c r="H75" s="18" t="s">
        <v>144</v>
      </c>
      <c r="I75" s="19"/>
      <c r="J75" s="22" t="s">
        <v>387</v>
      </c>
      <c r="K75" s="23" t="s">
        <v>386</v>
      </c>
      <c r="L75" s="23" t="s">
        <v>386</v>
      </c>
      <c r="M75" s="23" t="s">
        <v>386</v>
      </c>
      <c r="N75" s="23" t="s">
        <v>386</v>
      </c>
      <c r="O75" s="23" t="s">
        <v>386</v>
      </c>
      <c r="P75" s="23" t="s">
        <v>146</v>
      </c>
      <c r="Q75" s="23" t="s">
        <v>146</v>
      </c>
      <c r="R75" s="440" t="s">
        <v>384</v>
      </c>
      <c r="S75" s="27"/>
      <c r="T75" s="27"/>
      <c r="U75" s="27"/>
      <c r="V75" s="27"/>
      <c r="W75" s="27"/>
      <c r="X75" s="27"/>
      <c r="Y75" s="27"/>
      <c r="Z75" s="30" t="s">
        <v>384</v>
      </c>
      <c r="AA75" s="31"/>
      <c r="AB75" s="31"/>
      <c r="AC75" s="31"/>
      <c r="AD75" s="31"/>
      <c r="AE75" s="31"/>
      <c r="AF75" s="31"/>
      <c r="AG75" s="31"/>
      <c r="AH75" s="34" t="s">
        <v>143</v>
      </c>
      <c r="AI75" s="51" t="s">
        <v>141</v>
      </c>
      <c r="AJ75" s="51" t="s">
        <v>147</v>
      </c>
      <c r="AK75" s="51" t="s">
        <v>148</v>
      </c>
      <c r="AL75" s="51" t="s">
        <v>148</v>
      </c>
      <c r="AM75" s="51" t="s">
        <v>148</v>
      </c>
      <c r="AN75" s="51" t="s">
        <v>147</v>
      </c>
      <c r="AO75" s="51" t="s">
        <v>147</v>
      </c>
    </row>
    <row r="76" spans="1:41" ht="29.1" customHeight="1" outlineLevel="1">
      <c r="A76" s="5" t="s">
        <v>7</v>
      </c>
      <c r="C76" s="10" t="s">
        <v>142</v>
      </c>
      <c r="D76" s="10" t="s">
        <v>143</v>
      </c>
      <c r="E76" s="12" t="s">
        <v>141</v>
      </c>
      <c r="F76" s="12"/>
      <c r="G76" s="15" t="s">
        <v>144</v>
      </c>
      <c r="H76" s="18" t="s">
        <v>144</v>
      </c>
      <c r="I76" s="19"/>
      <c r="J76" s="22" t="s">
        <v>387</v>
      </c>
      <c r="K76" s="23" t="s">
        <v>386</v>
      </c>
      <c r="L76" s="23" t="s">
        <v>386</v>
      </c>
      <c r="M76" s="23" t="s">
        <v>386</v>
      </c>
      <c r="N76" s="23" t="s">
        <v>386</v>
      </c>
      <c r="O76" s="23" t="s">
        <v>386</v>
      </c>
      <c r="P76" s="23" t="s">
        <v>146</v>
      </c>
      <c r="Q76" s="23" t="s">
        <v>146</v>
      </c>
      <c r="R76" s="440" t="s">
        <v>384</v>
      </c>
      <c r="S76" s="27"/>
      <c r="T76" s="27"/>
      <c r="U76" s="27"/>
      <c r="V76" s="27"/>
      <c r="W76" s="27"/>
      <c r="X76" s="27"/>
      <c r="Y76" s="27"/>
      <c r="Z76" s="30" t="s">
        <v>384</v>
      </c>
      <c r="AA76" s="31"/>
      <c r="AB76" s="31"/>
      <c r="AC76" s="31"/>
      <c r="AD76" s="31"/>
      <c r="AE76" s="31"/>
      <c r="AF76" s="31"/>
      <c r="AG76" s="31"/>
      <c r="AH76" s="34" t="s">
        <v>143</v>
      </c>
      <c r="AI76" s="51" t="s">
        <v>141</v>
      </c>
      <c r="AJ76" s="51" t="s">
        <v>147</v>
      </c>
      <c r="AK76" s="51" t="s">
        <v>148</v>
      </c>
      <c r="AL76" s="51" t="s">
        <v>148</v>
      </c>
      <c r="AM76" s="51" t="s">
        <v>148</v>
      </c>
      <c r="AN76" s="51" t="s">
        <v>147</v>
      </c>
      <c r="AO76" s="51" t="s">
        <v>147</v>
      </c>
    </row>
    <row r="77" spans="1:41" ht="29.1" customHeight="1" outlineLevel="1">
      <c r="A77" s="5" t="s">
        <v>1</v>
      </c>
      <c r="C77" s="10" t="s">
        <v>142</v>
      </c>
      <c r="D77" s="10" t="s">
        <v>143</v>
      </c>
      <c r="E77" s="12" t="s">
        <v>141</v>
      </c>
      <c r="F77" s="12"/>
      <c r="G77" s="15" t="s">
        <v>144</v>
      </c>
      <c r="H77" s="18" t="s">
        <v>144</v>
      </c>
      <c r="I77" s="19"/>
      <c r="J77" s="22" t="s">
        <v>387</v>
      </c>
      <c r="K77" s="23" t="s">
        <v>386</v>
      </c>
      <c r="L77" s="23" t="s">
        <v>386</v>
      </c>
      <c r="M77" s="23" t="s">
        <v>386</v>
      </c>
      <c r="N77" s="23" t="s">
        <v>386</v>
      </c>
      <c r="O77" s="23" t="s">
        <v>386</v>
      </c>
      <c r="P77" s="23" t="s">
        <v>146</v>
      </c>
      <c r="Q77" s="23" t="s">
        <v>146</v>
      </c>
      <c r="R77" s="440" t="s">
        <v>384</v>
      </c>
      <c r="S77" s="27"/>
      <c r="T77" s="27"/>
      <c r="U77" s="27"/>
      <c r="V77" s="27"/>
      <c r="W77" s="27"/>
      <c r="X77" s="27"/>
      <c r="Y77" s="27"/>
      <c r="Z77" s="30" t="s">
        <v>384</v>
      </c>
      <c r="AA77" s="31"/>
      <c r="AB77" s="31"/>
      <c r="AC77" s="31"/>
      <c r="AD77" s="31"/>
      <c r="AE77" s="31"/>
      <c r="AF77" s="31"/>
      <c r="AG77" s="31"/>
      <c r="AH77" s="34" t="s">
        <v>143</v>
      </c>
      <c r="AI77" s="51" t="s">
        <v>141</v>
      </c>
      <c r="AJ77" s="51" t="s">
        <v>147</v>
      </c>
      <c r="AK77" s="51" t="s">
        <v>148</v>
      </c>
      <c r="AL77" s="51" t="s">
        <v>148</v>
      </c>
      <c r="AM77" s="51" t="s">
        <v>148</v>
      </c>
      <c r="AN77" s="51" t="s">
        <v>147</v>
      </c>
      <c r="AO77" s="51" t="s">
        <v>147</v>
      </c>
    </row>
    <row r="78" spans="1:41" s="53" customFormat="1" ht="29.1" customHeight="1" outlineLevel="1">
      <c r="C78" s="144"/>
      <c r="D78" s="144"/>
      <c r="E78" s="144"/>
      <c r="G78" s="144"/>
      <c r="H78" s="144"/>
      <c r="J78" s="144"/>
      <c r="K78" s="145"/>
      <c r="L78" s="145"/>
      <c r="M78" s="145"/>
      <c r="N78" s="145"/>
      <c r="O78" s="145"/>
      <c r="P78" s="145"/>
      <c r="Q78" s="145"/>
      <c r="R78" s="441"/>
      <c r="S78" s="145"/>
      <c r="T78" s="145"/>
      <c r="U78" s="145"/>
      <c r="V78" s="145"/>
      <c r="W78" s="145"/>
      <c r="X78" s="145"/>
      <c r="Y78" s="145"/>
      <c r="Z78" s="144"/>
      <c r="AA78" s="145"/>
      <c r="AB78" s="145"/>
      <c r="AC78" s="145"/>
      <c r="AD78" s="145"/>
      <c r="AE78" s="145"/>
      <c r="AF78" s="145"/>
      <c r="AG78" s="145"/>
      <c r="AH78" s="144"/>
      <c r="AI78" s="146"/>
      <c r="AJ78" s="146"/>
      <c r="AK78" s="146"/>
      <c r="AL78" s="146"/>
      <c r="AM78" s="146"/>
      <c r="AN78" s="146"/>
      <c r="AO78" s="146"/>
    </row>
    <row r="79" spans="1:41" ht="30" customHeight="1" outlineLevel="1">
      <c r="A79" s="36" t="s">
        <v>29</v>
      </c>
      <c r="C79" s="10" t="s">
        <v>142</v>
      </c>
      <c r="D79" s="10" t="s">
        <v>143</v>
      </c>
      <c r="E79" s="12" t="s">
        <v>141</v>
      </c>
      <c r="F79" s="12"/>
      <c r="G79" s="15" t="s">
        <v>144</v>
      </c>
      <c r="H79" s="18" t="s">
        <v>144</v>
      </c>
      <c r="I79" s="19"/>
      <c r="J79" s="22" t="s">
        <v>145</v>
      </c>
      <c r="K79" s="23" t="s">
        <v>146</v>
      </c>
      <c r="L79" s="23" t="s">
        <v>146</v>
      </c>
      <c r="M79" s="23" t="s">
        <v>146</v>
      </c>
      <c r="N79" s="23" t="s">
        <v>146</v>
      </c>
      <c r="O79" s="23" t="s">
        <v>146</v>
      </c>
      <c r="P79" s="23" t="s">
        <v>146</v>
      </c>
      <c r="Q79" s="23" t="s">
        <v>146</v>
      </c>
      <c r="R79" s="440" t="s">
        <v>384</v>
      </c>
      <c r="S79" s="27"/>
      <c r="T79" s="27"/>
      <c r="U79" s="27"/>
      <c r="V79" s="27"/>
      <c r="W79" s="27"/>
      <c r="X79" s="27"/>
      <c r="Y79" s="27"/>
      <c r="Z79" s="30" t="s">
        <v>384</v>
      </c>
      <c r="AA79" s="31"/>
      <c r="AB79" s="31"/>
      <c r="AC79" s="31"/>
      <c r="AD79" s="31"/>
      <c r="AE79" s="31"/>
      <c r="AF79" s="31"/>
      <c r="AG79" s="31"/>
      <c r="AH79" s="34" t="s">
        <v>143</v>
      </c>
      <c r="AI79" s="51" t="s">
        <v>141</v>
      </c>
      <c r="AJ79" s="51" t="s">
        <v>147</v>
      </c>
      <c r="AK79" s="51" t="s">
        <v>148</v>
      </c>
      <c r="AL79" s="51" t="s">
        <v>148</v>
      </c>
      <c r="AM79" s="51" t="s">
        <v>148</v>
      </c>
      <c r="AN79" s="51" t="s">
        <v>147</v>
      </c>
      <c r="AO79" s="51" t="s">
        <v>147</v>
      </c>
    </row>
    <row r="80" spans="1:41" ht="30" customHeight="1" outlineLevel="1">
      <c r="A80" s="36" t="s">
        <v>28</v>
      </c>
      <c r="C80" s="10" t="s">
        <v>142</v>
      </c>
      <c r="D80" s="10" t="s">
        <v>143</v>
      </c>
      <c r="E80" s="12" t="s">
        <v>141</v>
      </c>
      <c r="F80" s="12"/>
      <c r="G80" s="15" t="s">
        <v>144</v>
      </c>
      <c r="H80" s="18" t="s">
        <v>144</v>
      </c>
      <c r="I80" s="19"/>
      <c r="J80" s="22" t="s">
        <v>145</v>
      </c>
      <c r="K80" s="23" t="s">
        <v>146</v>
      </c>
      <c r="L80" s="23" t="s">
        <v>146</v>
      </c>
      <c r="M80" s="23" t="s">
        <v>146</v>
      </c>
      <c r="N80" s="23" t="s">
        <v>146</v>
      </c>
      <c r="O80" s="23" t="s">
        <v>146</v>
      </c>
      <c r="P80" s="23" t="s">
        <v>146</v>
      </c>
      <c r="Q80" s="23" t="s">
        <v>146</v>
      </c>
      <c r="R80" s="440" t="s">
        <v>384</v>
      </c>
      <c r="S80" s="27"/>
      <c r="T80" s="27"/>
      <c r="U80" s="27"/>
      <c r="V80" s="27"/>
      <c r="W80" s="27"/>
      <c r="X80" s="27"/>
      <c r="Y80" s="27"/>
      <c r="Z80" s="30" t="s">
        <v>384</v>
      </c>
      <c r="AA80" s="31"/>
      <c r="AB80" s="31"/>
      <c r="AC80" s="31"/>
      <c r="AD80" s="31"/>
      <c r="AE80" s="31"/>
      <c r="AF80" s="31"/>
      <c r="AG80" s="31"/>
      <c r="AH80" s="34" t="s">
        <v>143</v>
      </c>
      <c r="AI80" s="51" t="s">
        <v>141</v>
      </c>
      <c r="AJ80" s="51" t="s">
        <v>147</v>
      </c>
      <c r="AK80" s="51" t="s">
        <v>148</v>
      </c>
      <c r="AL80" s="51" t="s">
        <v>148</v>
      </c>
      <c r="AM80" s="51" t="s">
        <v>148</v>
      </c>
      <c r="AN80" s="51" t="s">
        <v>147</v>
      </c>
      <c r="AO80" s="51" t="s">
        <v>147</v>
      </c>
    </row>
    <row r="81" spans="1:41" ht="30" customHeight="1" outlineLevel="1">
      <c r="A81" s="36" t="s">
        <v>35</v>
      </c>
      <c r="C81" s="10" t="s">
        <v>142</v>
      </c>
      <c r="D81" s="10" t="s">
        <v>143</v>
      </c>
      <c r="E81" s="12" t="s">
        <v>141</v>
      </c>
      <c r="F81" s="12"/>
      <c r="G81" s="15" t="s">
        <v>144</v>
      </c>
      <c r="H81" s="18" t="s">
        <v>144</v>
      </c>
      <c r="I81" s="19"/>
      <c r="J81" s="22" t="s">
        <v>145</v>
      </c>
      <c r="K81" s="23" t="s">
        <v>146</v>
      </c>
      <c r="L81" s="23" t="s">
        <v>146</v>
      </c>
      <c r="M81" s="23" t="s">
        <v>146</v>
      </c>
      <c r="N81" s="23" t="s">
        <v>146</v>
      </c>
      <c r="O81" s="23" t="s">
        <v>146</v>
      </c>
      <c r="P81" s="23" t="s">
        <v>146</v>
      </c>
      <c r="Q81" s="23" t="s">
        <v>146</v>
      </c>
      <c r="R81" s="440" t="s">
        <v>384</v>
      </c>
      <c r="S81" s="27"/>
      <c r="T81" s="27"/>
      <c r="U81" s="27"/>
      <c r="V81" s="27"/>
      <c r="W81" s="27"/>
      <c r="X81" s="27"/>
      <c r="Y81" s="27"/>
      <c r="Z81" s="30" t="s">
        <v>384</v>
      </c>
      <c r="AA81" s="31"/>
      <c r="AB81" s="31"/>
      <c r="AC81" s="31"/>
      <c r="AD81" s="31"/>
      <c r="AE81" s="31"/>
      <c r="AF81" s="31"/>
      <c r="AG81" s="31"/>
      <c r="AH81" s="34" t="s">
        <v>143</v>
      </c>
      <c r="AI81" s="51" t="s">
        <v>141</v>
      </c>
      <c r="AJ81" s="51" t="s">
        <v>147</v>
      </c>
      <c r="AK81" s="51" t="s">
        <v>148</v>
      </c>
      <c r="AL81" s="51" t="s">
        <v>148</v>
      </c>
      <c r="AM81" s="51" t="s">
        <v>148</v>
      </c>
      <c r="AN81" s="51" t="s">
        <v>147</v>
      </c>
      <c r="AO81" s="51" t="s">
        <v>147</v>
      </c>
    </row>
    <row r="90" spans="1:41">
      <c r="A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  <c r="O90" s="277"/>
      <c r="P90" s="277"/>
      <c r="Q90" s="277"/>
      <c r="R90" s="277"/>
      <c r="S90" s="277"/>
      <c r="T90" s="277"/>
      <c r="U90" s="277"/>
      <c r="V90" s="277"/>
      <c r="W90" s="277"/>
      <c r="X90" s="277"/>
      <c r="Y90" s="277"/>
      <c r="Z90" s="277"/>
      <c r="AA90" s="277"/>
      <c r="AB90" s="277"/>
      <c r="AC90" s="277"/>
      <c r="AD90" s="277"/>
      <c r="AE90" s="277"/>
      <c r="AF90" s="277"/>
      <c r="AG90" s="277"/>
      <c r="AH90" s="277"/>
      <c r="AI90" s="277"/>
      <c r="AJ90" s="277"/>
      <c r="AK90" s="277"/>
      <c r="AL90" s="277"/>
      <c r="AM90" s="277"/>
      <c r="AN90" s="277"/>
      <c r="AO90" s="277"/>
    </row>
  </sheetData>
  <mergeCells count="22">
    <mergeCell ref="AJ3:AJ5"/>
    <mergeCell ref="AK3:AK5"/>
    <mergeCell ref="AL3:AL5"/>
    <mergeCell ref="K3:Q4"/>
    <mergeCell ref="S3:Y4"/>
    <mergeCell ref="AA3:AG4"/>
    <mergeCell ref="C2:AO2"/>
    <mergeCell ref="C3:C5"/>
    <mergeCell ref="D3:D5"/>
    <mergeCell ref="E3:E5"/>
    <mergeCell ref="F3:F5"/>
    <mergeCell ref="G3:G5"/>
    <mergeCell ref="H3:H5"/>
    <mergeCell ref="I3:I5"/>
    <mergeCell ref="J3:J5"/>
    <mergeCell ref="R3:R5"/>
    <mergeCell ref="AM3:AM5"/>
    <mergeCell ref="AN3:AN5"/>
    <mergeCell ref="AO3:AO5"/>
    <mergeCell ref="Z3:Z5"/>
    <mergeCell ref="AH3:AH5"/>
    <mergeCell ref="AI3:AI5"/>
  </mergeCells>
  <pageMargins left="0.75" right="0.75" top="1" bottom="1" header="0.5" footer="0.5"/>
  <pageSetup paperSize="9" orientation="portrait" horizontalDpi="4294967292" verticalDpi="4294967292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Tabelle20">
    <tabColor theme="7" tint="-0.249977111117893"/>
  </sheetPr>
  <dimension ref="A1:AV81"/>
  <sheetViews>
    <sheetView topLeftCell="G1" zoomScale="55" zoomScaleNormal="55" zoomScalePageLayoutView="85" workbookViewId="0">
      <selection activeCell="AE5" sqref="AE5:AG5"/>
    </sheetView>
  </sheetViews>
  <sheetFormatPr baseColWidth="10" defaultColWidth="10.875" defaultRowHeight="17.25" outlineLevelRow="1" outlineLevelCol="1"/>
  <cols>
    <col min="1" max="1" width="31.875" style="1" customWidth="1"/>
    <col min="2" max="2" width="10.875" style="1"/>
    <col min="3" max="4" width="12.875" style="1" customWidth="1"/>
    <col min="5" max="5" width="13.25" style="1" customWidth="1"/>
    <col min="6" max="6" width="23" style="1" customWidth="1"/>
    <col min="7" max="7" width="13.875" style="1" customWidth="1"/>
    <col min="8" max="8" width="14" style="1" customWidth="1"/>
    <col min="9" max="9" width="16.625" style="1" customWidth="1"/>
    <col min="10" max="10" width="16" style="1" customWidth="1"/>
    <col min="11" max="17" width="12.125" style="1" customWidth="1" outlineLevel="1"/>
    <col min="18" max="18" width="15.875" style="1" customWidth="1"/>
    <col min="19" max="25" width="14.875" style="1" customWidth="1" outlineLevel="1"/>
    <col min="26" max="26" width="16.5" style="1" customWidth="1"/>
    <col min="27" max="33" width="12.875" style="1" customWidth="1" outlineLevel="1"/>
    <col min="34" max="34" width="18" style="1" customWidth="1"/>
    <col min="35" max="36" width="10.875" style="1"/>
    <col min="37" max="37" width="13.375" style="1" customWidth="1"/>
    <col min="38" max="39" width="10.875" style="1"/>
    <col min="40" max="40" width="13.125" style="1" customWidth="1"/>
    <col min="41" max="41" width="15" style="1" customWidth="1"/>
    <col min="42" max="44" width="10.875" style="1"/>
    <col min="45" max="45" width="31.125" style="1" customWidth="1"/>
    <col min="46" max="46" width="10.875" style="1"/>
    <col min="47" max="47" width="29.625" style="1" bestFit="1" customWidth="1"/>
    <col min="48" max="16384" width="10.875" style="1"/>
  </cols>
  <sheetData>
    <row r="1" spans="1:48" ht="24.95" customHeight="1">
      <c r="A1" s="139" t="s">
        <v>337</v>
      </c>
    </row>
    <row r="2" spans="1:48" ht="45" customHeight="1">
      <c r="C2" s="558" t="s">
        <v>38</v>
      </c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60"/>
    </row>
    <row r="3" spans="1:48" ht="30" customHeight="1">
      <c r="A3" s="3"/>
      <c r="C3" s="515" t="s">
        <v>69</v>
      </c>
      <c r="D3" s="518" t="s">
        <v>51</v>
      </c>
      <c r="E3" s="507" t="s">
        <v>52</v>
      </c>
      <c r="F3" s="507" t="s">
        <v>70</v>
      </c>
      <c r="G3" s="494" t="s">
        <v>50</v>
      </c>
      <c r="H3" s="491" t="s">
        <v>53</v>
      </c>
      <c r="I3" s="524" t="s">
        <v>54</v>
      </c>
      <c r="J3" s="538" t="s">
        <v>399</v>
      </c>
      <c r="K3" s="556" t="s">
        <v>31</v>
      </c>
      <c r="L3" s="534"/>
      <c r="M3" s="534"/>
      <c r="N3" s="534"/>
      <c r="O3" s="534"/>
      <c r="P3" s="534"/>
      <c r="Q3" s="535"/>
      <c r="R3" s="541" t="s">
        <v>400</v>
      </c>
      <c r="S3" s="624" t="s">
        <v>32</v>
      </c>
      <c r="T3" s="625"/>
      <c r="U3" s="625"/>
      <c r="V3" s="625"/>
      <c r="W3" s="625"/>
      <c r="X3" s="625"/>
      <c r="Y3" s="626"/>
      <c r="Z3" s="544" t="s">
        <v>401</v>
      </c>
      <c r="AA3" s="630" t="s">
        <v>33</v>
      </c>
      <c r="AB3" s="631"/>
      <c r="AC3" s="631"/>
      <c r="AD3" s="631"/>
      <c r="AE3" s="631"/>
      <c r="AF3" s="631"/>
      <c r="AG3" s="632"/>
      <c r="AH3" s="547" t="s">
        <v>34</v>
      </c>
      <c r="AI3" s="528" t="s">
        <v>58</v>
      </c>
      <c r="AJ3" s="528" t="s">
        <v>59</v>
      </c>
      <c r="AK3" s="528" t="s">
        <v>48</v>
      </c>
      <c r="AL3" s="528" t="s">
        <v>64</v>
      </c>
      <c r="AM3" s="528" t="s">
        <v>65</v>
      </c>
      <c r="AN3" s="528" t="s">
        <v>121</v>
      </c>
      <c r="AO3" s="528" t="s">
        <v>122</v>
      </c>
      <c r="AS3" s="1" t="s">
        <v>149</v>
      </c>
      <c r="AT3" s="173" t="s">
        <v>264</v>
      </c>
      <c r="AU3" s="174" t="s">
        <v>265</v>
      </c>
    </row>
    <row r="4" spans="1:48" ht="26.1" customHeight="1">
      <c r="A4" s="3"/>
      <c r="C4" s="516"/>
      <c r="D4" s="519"/>
      <c r="E4" s="508"/>
      <c r="F4" s="508"/>
      <c r="G4" s="495"/>
      <c r="H4" s="492"/>
      <c r="I4" s="525"/>
      <c r="J4" s="539"/>
      <c r="K4" s="557"/>
      <c r="L4" s="536"/>
      <c r="M4" s="536"/>
      <c r="N4" s="536"/>
      <c r="O4" s="536"/>
      <c r="P4" s="536"/>
      <c r="Q4" s="537"/>
      <c r="R4" s="542"/>
      <c r="S4" s="627"/>
      <c r="T4" s="628"/>
      <c r="U4" s="628"/>
      <c r="V4" s="628"/>
      <c r="W4" s="628"/>
      <c r="X4" s="628"/>
      <c r="Y4" s="629"/>
      <c r="Z4" s="545"/>
      <c r="AA4" s="633"/>
      <c r="AB4" s="634"/>
      <c r="AC4" s="634"/>
      <c r="AD4" s="634"/>
      <c r="AE4" s="634"/>
      <c r="AF4" s="634"/>
      <c r="AG4" s="635"/>
      <c r="AH4" s="548"/>
      <c r="AI4" s="529"/>
      <c r="AJ4" s="529"/>
      <c r="AK4" s="529"/>
      <c r="AL4" s="529"/>
      <c r="AM4" s="529"/>
      <c r="AN4" s="529"/>
      <c r="AO4" s="529"/>
      <c r="AS4" t="s">
        <v>150</v>
      </c>
      <c r="AT4" s="175" t="s">
        <v>266</v>
      </c>
      <c r="AU4" s="176" t="s">
        <v>267</v>
      </c>
      <c r="AV4"/>
    </row>
    <row r="5" spans="1:48" ht="26.1" customHeight="1">
      <c r="A5" s="3"/>
      <c r="C5" s="517"/>
      <c r="D5" s="520"/>
      <c r="E5" s="509"/>
      <c r="F5" s="509"/>
      <c r="G5" s="496"/>
      <c r="H5" s="493"/>
      <c r="I5" s="526"/>
      <c r="J5" s="540"/>
      <c r="K5" s="20" t="s">
        <v>44</v>
      </c>
      <c r="L5" s="21" t="s">
        <v>45</v>
      </c>
      <c r="M5" s="20" t="s">
        <v>46</v>
      </c>
      <c r="N5" s="20" t="s">
        <v>47</v>
      </c>
      <c r="O5" s="20" t="s">
        <v>316</v>
      </c>
      <c r="P5" s="20" t="s">
        <v>402</v>
      </c>
      <c r="Q5" s="20" t="s">
        <v>318</v>
      </c>
      <c r="R5" s="543"/>
      <c r="S5" s="24" t="s">
        <v>44</v>
      </c>
      <c r="T5" s="25" t="s">
        <v>45</v>
      </c>
      <c r="U5" s="24" t="s">
        <v>46</v>
      </c>
      <c r="V5" s="24" t="s">
        <v>47</v>
      </c>
      <c r="W5" s="24" t="s">
        <v>316</v>
      </c>
      <c r="X5" s="24" t="s">
        <v>402</v>
      </c>
      <c r="Y5" s="24" t="s">
        <v>318</v>
      </c>
      <c r="Z5" s="546"/>
      <c r="AA5" s="28" t="s">
        <v>44</v>
      </c>
      <c r="AB5" s="29" t="s">
        <v>45</v>
      </c>
      <c r="AC5" s="28" t="s">
        <v>46</v>
      </c>
      <c r="AD5" s="28" t="s">
        <v>47</v>
      </c>
      <c r="AE5" s="28" t="s">
        <v>316</v>
      </c>
      <c r="AF5" s="28" t="s">
        <v>402</v>
      </c>
      <c r="AG5" s="28" t="s">
        <v>318</v>
      </c>
      <c r="AH5" s="549"/>
      <c r="AI5" s="530"/>
      <c r="AJ5" s="530"/>
      <c r="AK5" s="530"/>
      <c r="AL5" s="530"/>
      <c r="AM5" s="530"/>
      <c r="AN5" s="530"/>
      <c r="AO5" s="530"/>
      <c r="AS5" s="87" t="s">
        <v>151</v>
      </c>
      <c r="AT5" s="175" t="s">
        <v>268</v>
      </c>
      <c r="AU5" s="176" t="s">
        <v>269</v>
      </c>
      <c r="AV5"/>
    </row>
    <row r="6" spans="1:48" ht="29.1" customHeight="1">
      <c r="A6" s="141" t="s">
        <v>6</v>
      </c>
      <c r="C6" s="11">
        <v>15</v>
      </c>
      <c r="D6" s="10">
        <v>20</v>
      </c>
      <c r="E6" s="12" t="s">
        <v>150</v>
      </c>
      <c r="F6" s="12" t="s">
        <v>134</v>
      </c>
      <c r="G6" s="15" t="s">
        <v>135</v>
      </c>
      <c r="H6" s="18" t="s">
        <v>136</v>
      </c>
      <c r="I6" s="19"/>
      <c r="J6" s="377">
        <f>AVERAGE(K6:Q6)</f>
        <v>951.3</v>
      </c>
      <c r="K6" s="378">
        <v>1102.5</v>
      </c>
      <c r="L6" s="378">
        <v>1050</v>
      </c>
      <c r="M6" s="378">
        <v>945</v>
      </c>
      <c r="N6" s="378">
        <v>871.5</v>
      </c>
      <c r="O6" s="378">
        <v>787.5</v>
      </c>
      <c r="P6" s="378" t="s">
        <v>245</v>
      </c>
      <c r="Q6" s="378" t="s">
        <v>245</v>
      </c>
      <c r="R6" s="446">
        <f>AVERAGE(S6:Y6)</f>
        <v>951.3</v>
      </c>
      <c r="S6" s="379">
        <v>1102.5</v>
      </c>
      <c r="T6" s="379">
        <v>1050</v>
      </c>
      <c r="U6" s="379">
        <v>945</v>
      </c>
      <c r="V6" s="379">
        <v>871.5</v>
      </c>
      <c r="W6" s="379">
        <v>787.5</v>
      </c>
      <c r="X6" s="379" t="s">
        <v>245</v>
      </c>
      <c r="Y6" s="379" t="s">
        <v>245</v>
      </c>
      <c r="Z6" s="443">
        <f>AVERAGE(AA6:AG6)</f>
        <v>951.3</v>
      </c>
      <c r="AA6" s="380">
        <v>1102.5</v>
      </c>
      <c r="AB6" s="380">
        <v>1050</v>
      </c>
      <c r="AC6" s="380">
        <v>945</v>
      </c>
      <c r="AD6" s="380">
        <v>871.5</v>
      </c>
      <c r="AE6" s="380">
        <v>787.5</v>
      </c>
      <c r="AF6" s="380" t="s">
        <v>245</v>
      </c>
      <c r="AG6" s="380" t="s">
        <v>245</v>
      </c>
      <c r="AH6" s="442">
        <v>2</v>
      </c>
      <c r="AI6" s="51" t="s">
        <v>245</v>
      </c>
      <c r="AJ6" s="51" t="s">
        <v>245</v>
      </c>
      <c r="AK6" s="51">
        <v>550</v>
      </c>
      <c r="AL6" s="51" t="s">
        <v>137</v>
      </c>
      <c r="AM6" s="51" t="s">
        <v>138</v>
      </c>
      <c r="AN6" s="51">
        <v>0.2</v>
      </c>
      <c r="AO6" s="447">
        <v>10</v>
      </c>
      <c r="AS6" t="s">
        <v>152</v>
      </c>
      <c r="AT6" s="177" t="s">
        <v>270</v>
      </c>
      <c r="AU6" s="178" t="s">
        <v>271</v>
      </c>
      <c r="AV6"/>
    </row>
    <row r="7" spans="1:48" ht="29.1" customHeight="1">
      <c r="A7" s="141" t="s">
        <v>9</v>
      </c>
      <c r="C7" s="11">
        <v>15</v>
      </c>
      <c r="D7" s="10">
        <v>20</v>
      </c>
      <c r="E7" s="12" t="s">
        <v>150</v>
      </c>
      <c r="F7" s="12" t="s">
        <v>134</v>
      </c>
      <c r="G7" s="15" t="s">
        <v>135</v>
      </c>
      <c r="H7" s="18" t="s">
        <v>136</v>
      </c>
      <c r="I7" s="19"/>
      <c r="J7" s="377">
        <f t="shared" ref="J7:J38" si="0">AVERAGE(K7:Q7)</f>
        <v>969.42000000000007</v>
      </c>
      <c r="K7" s="378">
        <v>1123.5</v>
      </c>
      <c r="L7" s="378">
        <v>1070</v>
      </c>
      <c r="M7" s="378">
        <v>963</v>
      </c>
      <c r="N7" s="378">
        <v>888.1</v>
      </c>
      <c r="O7" s="378">
        <v>802.5</v>
      </c>
      <c r="P7" s="378" t="s">
        <v>245</v>
      </c>
      <c r="Q7" s="378" t="s">
        <v>245</v>
      </c>
      <c r="R7" s="446">
        <f t="shared" ref="R7:R34" si="1">AVERAGE(S7:Y7)</f>
        <v>969.42000000000007</v>
      </c>
      <c r="S7" s="379">
        <v>1123.5</v>
      </c>
      <c r="T7" s="379">
        <v>1070</v>
      </c>
      <c r="U7" s="379">
        <v>963</v>
      </c>
      <c r="V7" s="379">
        <v>888.1</v>
      </c>
      <c r="W7" s="379">
        <v>802.5</v>
      </c>
      <c r="X7" s="379" t="s">
        <v>245</v>
      </c>
      <c r="Y7" s="379" t="s">
        <v>245</v>
      </c>
      <c r="Z7" s="443">
        <f t="shared" ref="Z7:Z34" si="2">AVERAGE(AA7:AG7)</f>
        <v>969.42000000000007</v>
      </c>
      <c r="AA7" s="380">
        <v>1123.5</v>
      </c>
      <c r="AB7" s="380">
        <v>1070</v>
      </c>
      <c r="AC7" s="380">
        <v>963</v>
      </c>
      <c r="AD7" s="380">
        <v>888.1</v>
      </c>
      <c r="AE7" s="380">
        <v>802.5</v>
      </c>
      <c r="AF7" s="380" t="s">
        <v>245</v>
      </c>
      <c r="AG7" s="380" t="s">
        <v>245</v>
      </c>
      <c r="AH7" s="442">
        <v>2</v>
      </c>
      <c r="AI7" s="51" t="s">
        <v>245</v>
      </c>
      <c r="AJ7" s="51" t="s">
        <v>245</v>
      </c>
      <c r="AK7" s="51">
        <v>550</v>
      </c>
      <c r="AL7" s="51" t="s">
        <v>137</v>
      </c>
      <c r="AM7" s="51" t="s">
        <v>138</v>
      </c>
      <c r="AN7" s="51">
        <v>0.2</v>
      </c>
      <c r="AO7" s="447">
        <v>10</v>
      </c>
    </row>
    <row r="8" spans="1:48" ht="29.1" customHeight="1">
      <c r="A8" s="141" t="s">
        <v>18</v>
      </c>
      <c r="C8" s="11">
        <v>15</v>
      </c>
      <c r="D8" s="10">
        <v>20</v>
      </c>
      <c r="E8" s="12" t="s">
        <v>150</v>
      </c>
      <c r="F8" s="12" t="s">
        <v>134</v>
      </c>
      <c r="G8" s="15" t="s">
        <v>135</v>
      </c>
      <c r="H8" s="18" t="s">
        <v>136</v>
      </c>
      <c r="I8" s="19"/>
      <c r="J8" s="377">
        <f t="shared" si="0"/>
        <v>833.5200000000001</v>
      </c>
      <c r="K8" s="378">
        <v>966</v>
      </c>
      <c r="L8" s="378">
        <v>920</v>
      </c>
      <c r="M8" s="378">
        <v>828</v>
      </c>
      <c r="N8" s="378">
        <v>763.6</v>
      </c>
      <c r="O8" s="378">
        <v>690</v>
      </c>
      <c r="P8" s="378" t="s">
        <v>245</v>
      </c>
      <c r="Q8" s="378" t="s">
        <v>245</v>
      </c>
      <c r="R8" s="446">
        <f t="shared" si="1"/>
        <v>833.5200000000001</v>
      </c>
      <c r="S8" s="379">
        <v>966</v>
      </c>
      <c r="T8" s="379">
        <v>920</v>
      </c>
      <c r="U8" s="379">
        <v>828</v>
      </c>
      <c r="V8" s="379">
        <v>763.6</v>
      </c>
      <c r="W8" s="379">
        <v>690</v>
      </c>
      <c r="X8" s="379" t="s">
        <v>245</v>
      </c>
      <c r="Y8" s="379" t="s">
        <v>245</v>
      </c>
      <c r="Z8" s="443">
        <f t="shared" si="2"/>
        <v>833.5200000000001</v>
      </c>
      <c r="AA8" s="380">
        <v>966</v>
      </c>
      <c r="AB8" s="380">
        <v>920</v>
      </c>
      <c r="AC8" s="380">
        <v>828</v>
      </c>
      <c r="AD8" s="380">
        <v>763.6</v>
      </c>
      <c r="AE8" s="380">
        <v>690</v>
      </c>
      <c r="AF8" s="380" t="s">
        <v>245</v>
      </c>
      <c r="AG8" s="380" t="s">
        <v>245</v>
      </c>
      <c r="AH8" s="442">
        <v>2</v>
      </c>
      <c r="AI8" s="51" t="s">
        <v>245</v>
      </c>
      <c r="AJ8" s="51" t="s">
        <v>245</v>
      </c>
      <c r="AK8" s="51">
        <v>550</v>
      </c>
      <c r="AL8" s="51" t="s">
        <v>137</v>
      </c>
      <c r="AM8" s="51" t="s">
        <v>138</v>
      </c>
      <c r="AN8" s="51">
        <v>0.2</v>
      </c>
      <c r="AO8" s="447">
        <v>10</v>
      </c>
      <c r="AS8" s="1" t="s">
        <v>123</v>
      </c>
    </row>
    <row r="9" spans="1:48" ht="29.1" customHeight="1">
      <c r="A9" s="141" t="s">
        <v>16</v>
      </c>
      <c r="C9" s="11">
        <v>15</v>
      </c>
      <c r="D9" s="10">
        <v>20</v>
      </c>
      <c r="E9" s="12" t="s">
        <v>150</v>
      </c>
      <c r="F9" s="12" t="s">
        <v>134</v>
      </c>
      <c r="G9" s="15" t="s">
        <v>135</v>
      </c>
      <c r="H9" s="18" t="s">
        <v>136</v>
      </c>
      <c r="I9" s="19"/>
      <c r="J9" s="377">
        <f t="shared" si="0"/>
        <v>885.16199999999992</v>
      </c>
      <c r="K9" s="378">
        <v>1025.8499999999999</v>
      </c>
      <c r="L9" s="378">
        <v>977</v>
      </c>
      <c r="M9" s="378">
        <v>879.3</v>
      </c>
      <c r="N9" s="378">
        <v>810.91</v>
      </c>
      <c r="O9" s="378">
        <v>732.75</v>
      </c>
      <c r="P9" s="378" t="s">
        <v>245</v>
      </c>
      <c r="Q9" s="378" t="s">
        <v>245</v>
      </c>
      <c r="R9" s="446">
        <f t="shared" si="1"/>
        <v>885.16199999999992</v>
      </c>
      <c r="S9" s="379">
        <v>1025.8499999999999</v>
      </c>
      <c r="T9" s="379">
        <v>977</v>
      </c>
      <c r="U9" s="379">
        <v>879.3</v>
      </c>
      <c r="V9" s="379">
        <v>810.91</v>
      </c>
      <c r="W9" s="379">
        <v>732.75</v>
      </c>
      <c r="X9" s="379" t="s">
        <v>245</v>
      </c>
      <c r="Y9" s="379" t="s">
        <v>245</v>
      </c>
      <c r="Z9" s="443">
        <f t="shared" si="2"/>
        <v>885.16199999999992</v>
      </c>
      <c r="AA9" s="380">
        <v>1025.8499999999999</v>
      </c>
      <c r="AB9" s="380">
        <v>977</v>
      </c>
      <c r="AC9" s="380">
        <v>879.3</v>
      </c>
      <c r="AD9" s="380">
        <v>810.91</v>
      </c>
      <c r="AE9" s="380">
        <v>732.75</v>
      </c>
      <c r="AF9" s="380" t="s">
        <v>245</v>
      </c>
      <c r="AG9" s="380" t="s">
        <v>245</v>
      </c>
      <c r="AH9" s="442">
        <v>2</v>
      </c>
      <c r="AI9" s="51" t="s">
        <v>245</v>
      </c>
      <c r="AJ9" s="51" t="s">
        <v>245</v>
      </c>
      <c r="AK9" s="51">
        <v>550</v>
      </c>
      <c r="AL9" s="51" t="s">
        <v>137</v>
      </c>
      <c r="AM9" s="51" t="s">
        <v>138</v>
      </c>
      <c r="AN9" s="51">
        <v>0.2</v>
      </c>
      <c r="AO9" s="447">
        <v>10</v>
      </c>
      <c r="AS9" s="1" t="s">
        <v>124</v>
      </c>
    </row>
    <row r="10" spans="1:48" ht="29.1" customHeight="1">
      <c r="A10" s="141" t="s">
        <v>22</v>
      </c>
      <c r="C10" s="11">
        <v>15</v>
      </c>
      <c r="D10" s="10">
        <v>20</v>
      </c>
      <c r="E10" s="12" t="s">
        <v>150</v>
      </c>
      <c r="F10" s="12" t="s">
        <v>134</v>
      </c>
      <c r="G10" s="15" t="s">
        <v>135</v>
      </c>
      <c r="H10" s="18" t="s">
        <v>136</v>
      </c>
      <c r="I10" s="19"/>
      <c r="J10" s="377">
        <f t="shared" si="0"/>
        <v>924.12000000000012</v>
      </c>
      <c r="K10" s="378">
        <v>1071</v>
      </c>
      <c r="L10" s="378">
        <v>1020</v>
      </c>
      <c r="M10" s="378">
        <v>918</v>
      </c>
      <c r="N10" s="378">
        <v>846.6</v>
      </c>
      <c r="O10" s="378">
        <v>765</v>
      </c>
      <c r="P10" s="378" t="s">
        <v>245</v>
      </c>
      <c r="Q10" s="378" t="s">
        <v>245</v>
      </c>
      <c r="R10" s="446">
        <f t="shared" si="1"/>
        <v>924.12000000000012</v>
      </c>
      <c r="S10" s="379">
        <v>1071</v>
      </c>
      <c r="T10" s="379">
        <v>1020</v>
      </c>
      <c r="U10" s="379">
        <v>918</v>
      </c>
      <c r="V10" s="379">
        <v>846.6</v>
      </c>
      <c r="W10" s="379">
        <v>765</v>
      </c>
      <c r="X10" s="379" t="s">
        <v>245</v>
      </c>
      <c r="Y10" s="379" t="s">
        <v>245</v>
      </c>
      <c r="Z10" s="443">
        <f t="shared" si="2"/>
        <v>924.12000000000012</v>
      </c>
      <c r="AA10" s="380">
        <v>1071</v>
      </c>
      <c r="AB10" s="380">
        <v>1020</v>
      </c>
      <c r="AC10" s="380">
        <v>918</v>
      </c>
      <c r="AD10" s="380">
        <v>846.6</v>
      </c>
      <c r="AE10" s="380">
        <v>765</v>
      </c>
      <c r="AF10" s="380" t="s">
        <v>245</v>
      </c>
      <c r="AG10" s="380" t="s">
        <v>245</v>
      </c>
      <c r="AH10" s="442">
        <v>2</v>
      </c>
      <c r="AI10" s="51" t="s">
        <v>245</v>
      </c>
      <c r="AJ10" s="51" t="s">
        <v>245</v>
      </c>
      <c r="AK10" s="51">
        <v>550</v>
      </c>
      <c r="AL10" s="51" t="s">
        <v>137</v>
      </c>
      <c r="AM10" s="51" t="s">
        <v>138</v>
      </c>
      <c r="AN10" s="51">
        <v>0.2</v>
      </c>
      <c r="AO10" s="447">
        <v>10</v>
      </c>
      <c r="AS10" s="82" t="s">
        <v>132</v>
      </c>
      <c r="AT10" s="82"/>
    </row>
    <row r="11" spans="1:48" ht="29.1" customHeight="1">
      <c r="A11" s="141" t="s">
        <v>19</v>
      </c>
      <c r="C11" s="11">
        <v>15</v>
      </c>
      <c r="D11" s="10">
        <v>20</v>
      </c>
      <c r="E11" s="12" t="s">
        <v>150</v>
      </c>
      <c r="F11" s="12" t="s">
        <v>134</v>
      </c>
      <c r="G11" s="15" t="s">
        <v>135</v>
      </c>
      <c r="H11" s="18" t="s">
        <v>136</v>
      </c>
      <c r="I11" s="19"/>
      <c r="J11" s="377">
        <f t="shared" si="0"/>
        <v>878.82</v>
      </c>
      <c r="K11" s="378">
        <v>1018.5</v>
      </c>
      <c r="L11" s="378">
        <v>970</v>
      </c>
      <c r="M11" s="378">
        <v>873</v>
      </c>
      <c r="N11" s="378">
        <v>805.1</v>
      </c>
      <c r="O11" s="378">
        <v>727.5</v>
      </c>
      <c r="P11" s="378" t="s">
        <v>245</v>
      </c>
      <c r="Q11" s="378" t="s">
        <v>245</v>
      </c>
      <c r="R11" s="446">
        <f t="shared" si="1"/>
        <v>878.82</v>
      </c>
      <c r="S11" s="379">
        <v>1018.5</v>
      </c>
      <c r="T11" s="379">
        <v>970</v>
      </c>
      <c r="U11" s="379">
        <v>873</v>
      </c>
      <c r="V11" s="379">
        <v>805.1</v>
      </c>
      <c r="W11" s="379">
        <v>727.5</v>
      </c>
      <c r="X11" s="379" t="s">
        <v>245</v>
      </c>
      <c r="Y11" s="379" t="s">
        <v>245</v>
      </c>
      <c r="Z11" s="443">
        <f t="shared" si="2"/>
        <v>878.82</v>
      </c>
      <c r="AA11" s="380">
        <v>1018.5</v>
      </c>
      <c r="AB11" s="380">
        <v>970</v>
      </c>
      <c r="AC11" s="380">
        <v>873</v>
      </c>
      <c r="AD11" s="380">
        <v>805.1</v>
      </c>
      <c r="AE11" s="380">
        <v>727.5</v>
      </c>
      <c r="AF11" s="380" t="s">
        <v>245</v>
      </c>
      <c r="AG11" s="380" t="s">
        <v>245</v>
      </c>
      <c r="AH11" s="442">
        <v>2</v>
      </c>
      <c r="AI11" s="51" t="s">
        <v>245</v>
      </c>
      <c r="AJ11" s="51" t="s">
        <v>245</v>
      </c>
      <c r="AK11" s="51">
        <v>550</v>
      </c>
      <c r="AL11" s="51" t="s">
        <v>137</v>
      </c>
      <c r="AM11" s="51" t="s">
        <v>138</v>
      </c>
      <c r="AN11" s="51">
        <v>0.2</v>
      </c>
      <c r="AO11" s="447">
        <v>10</v>
      </c>
    </row>
    <row r="12" spans="1:48" ht="29.1" customHeight="1">
      <c r="A12" s="141" t="s">
        <v>3</v>
      </c>
      <c r="C12" s="11">
        <v>15</v>
      </c>
      <c r="D12" s="10">
        <v>20</v>
      </c>
      <c r="E12" s="12" t="s">
        <v>150</v>
      </c>
      <c r="F12" s="12" t="s">
        <v>134</v>
      </c>
      <c r="G12" s="15" t="s">
        <v>135</v>
      </c>
      <c r="H12" s="18" t="s">
        <v>136</v>
      </c>
      <c r="I12" s="19"/>
      <c r="J12" s="377">
        <f t="shared" si="0"/>
        <v>1132.5</v>
      </c>
      <c r="K12" s="378">
        <v>1312.5</v>
      </c>
      <c r="L12" s="378">
        <v>1250</v>
      </c>
      <c r="M12" s="378">
        <v>1125</v>
      </c>
      <c r="N12" s="378">
        <v>1037.5</v>
      </c>
      <c r="O12" s="378">
        <v>937.5</v>
      </c>
      <c r="P12" s="378" t="s">
        <v>245</v>
      </c>
      <c r="Q12" s="378" t="s">
        <v>245</v>
      </c>
      <c r="R12" s="446">
        <f t="shared" si="1"/>
        <v>1132.5</v>
      </c>
      <c r="S12" s="379">
        <v>1312.5</v>
      </c>
      <c r="T12" s="379">
        <v>1250</v>
      </c>
      <c r="U12" s="379">
        <v>1125</v>
      </c>
      <c r="V12" s="379">
        <v>1037.5</v>
      </c>
      <c r="W12" s="379">
        <v>937.5</v>
      </c>
      <c r="X12" s="379" t="s">
        <v>245</v>
      </c>
      <c r="Y12" s="379" t="s">
        <v>245</v>
      </c>
      <c r="Z12" s="443">
        <f t="shared" si="2"/>
        <v>1132.5</v>
      </c>
      <c r="AA12" s="380">
        <v>1312.5</v>
      </c>
      <c r="AB12" s="380">
        <v>1250</v>
      </c>
      <c r="AC12" s="380">
        <v>1125</v>
      </c>
      <c r="AD12" s="380">
        <v>1037.5</v>
      </c>
      <c r="AE12" s="380">
        <v>937.5</v>
      </c>
      <c r="AF12" s="380" t="s">
        <v>245</v>
      </c>
      <c r="AG12" s="380" t="s">
        <v>245</v>
      </c>
      <c r="AH12" s="442">
        <v>2</v>
      </c>
      <c r="AI12" s="51" t="s">
        <v>245</v>
      </c>
      <c r="AJ12" s="51" t="s">
        <v>245</v>
      </c>
      <c r="AK12" s="51">
        <v>550</v>
      </c>
      <c r="AL12" s="51" t="s">
        <v>137</v>
      </c>
      <c r="AM12" s="51" t="s">
        <v>138</v>
      </c>
      <c r="AN12" s="51">
        <v>0.2</v>
      </c>
      <c r="AO12" s="447">
        <v>10</v>
      </c>
    </row>
    <row r="13" spans="1:48" ht="29.1" customHeight="1">
      <c r="A13" s="141" t="s">
        <v>20</v>
      </c>
      <c r="C13" s="11">
        <v>15</v>
      </c>
      <c r="D13" s="10">
        <v>20</v>
      </c>
      <c r="E13" s="12" t="s">
        <v>150</v>
      </c>
      <c r="F13" s="12" t="s">
        <v>134</v>
      </c>
      <c r="G13" s="15" t="s">
        <v>135</v>
      </c>
      <c r="H13" s="18" t="s">
        <v>136</v>
      </c>
      <c r="I13" s="19"/>
      <c r="J13" s="377">
        <f t="shared" si="0"/>
        <v>869.76</v>
      </c>
      <c r="K13" s="378">
        <v>1008</v>
      </c>
      <c r="L13" s="378">
        <v>960</v>
      </c>
      <c r="M13" s="378">
        <v>864</v>
      </c>
      <c r="N13" s="378">
        <v>796.8</v>
      </c>
      <c r="O13" s="378">
        <v>720</v>
      </c>
      <c r="P13" s="378" t="s">
        <v>245</v>
      </c>
      <c r="Q13" s="378" t="s">
        <v>245</v>
      </c>
      <c r="R13" s="446">
        <f t="shared" si="1"/>
        <v>869.76</v>
      </c>
      <c r="S13" s="379">
        <v>1008</v>
      </c>
      <c r="T13" s="379">
        <v>960</v>
      </c>
      <c r="U13" s="379">
        <v>864</v>
      </c>
      <c r="V13" s="379">
        <v>796.8</v>
      </c>
      <c r="W13" s="379">
        <v>720</v>
      </c>
      <c r="X13" s="379" t="s">
        <v>245</v>
      </c>
      <c r="Y13" s="379" t="s">
        <v>245</v>
      </c>
      <c r="Z13" s="443">
        <f t="shared" si="2"/>
        <v>869.76</v>
      </c>
      <c r="AA13" s="380">
        <v>1008</v>
      </c>
      <c r="AB13" s="380">
        <v>960</v>
      </c>
      <c r="AC13" s="380">
        <v>864</v>
      </c>
      <c r="AD13" s="380">
        <v>796.8</v>
      </c>
      <c r="AE13" s="380">
        <v>720</v>
      </c>
      <c r="AF13" s="380" t="s">
        <v>245</v>
      </c>
      <c r="AG13" s="380" t="s">
        <v>245</v>
      </c>
      <c r="AH13" s="442">
        <v>2</v>
      </c>
      <c r="AI13" s="51" t="s">
        <v>245</v>
      </c>
      <c r="AJ13" s="51" t="s">
        <v>245</v>
      </c>
      <c r="AK13" s="51">
        <v>550</v>
      </c>
      <c r="AL13" s="51" t="s">
        <v>137</v>
      </c>
      <c r="AM13" s="51" t="s">
        <v>138</v>
      </c>
      <c r="AN13" s="51">
        <v>0.2</v>
      </c>
      <c r="AO13" s="447">
        <v>10</v>
      </c>
    </row>
    <row r="14" spans="1:48" ht="29.1" customHeight="1">
      <c r="A14" s="141" t="s">
        <v>13</v>
      </c>
      <c r="C14" s="11">
        <v>15</v>
      </c>
      <c r="D14" s="10">
        <v>20</v>
      </c>
      <c r="E14" s="12" t="s">
        <v>150</v>
      </c>
      <c r="F14" s="12" t="s">
        <v>134</v>
      </c>
      <c r="G14" s="15" t="s">
        <v>135</v>
      </c>
      <c r="H14" s="18" t="s">
        <v>136</v>
      </c>
      <c r="I14" s="19"/>
      <c r="J14" s="377">
        <f t="shared" si="0"/>
        <v>1060.02</v>
      </c>
      <c r="K14" s="378">
        <v>1228.5</v>
      </c>
      <c r="L14" s="378">
        <v>1170</v>
      </c>
      <c r="M14" s="378">
        <v>1053</v>
      </c>
      <c r="N14" s="378">
        <v>971.09999999999991</v>
      </c>
      <c r="O14" s="378">
        <v>877.5</v>
      </c>
      <c r="P14" s="378" t="s">
        <v>245</v>
      </c>
      <c r="Q14" s="378" t="s">
        <v>245</v>
      </c>
      <c r="R14" s="446">
        <f t="shared" si="1"/>
        <v>1060.02</v>
      </c>
      <c r="S14" s="379">
        <v>1228.5</v>
      </c>
      <c r="T14" s="379">
        <v>1170</v>
      </c>
      <c r="U14" s="379">
        <v>1053</v>
      </c>
      <c r="V14" s="379">
        <v>971.09999999999991</v>
      </c>
      <c r="W14" s="379">
        <v>877.5</v>
      </c>
      <c r="X14" s="379" t="s">
        <v>245</v>
      </c>
      <c r="Y14" s="379" t="s">
        <v>245</v>
      </c>
      <c r="Z14" s="443">
        <f t="shared" si="2"/>
        <v>1060.02</v>
      </c>
      <c r="AA14" s="380">
        <v>1228.5</v>
      </c>
      <c r="AB14" s="380">
        <v>1170</v>
      </c>
      <c r="AC14" s="380">
        <v>1053</v>
      </c>
      <c r="AD14" s="380">
        <v>971.09999999999991</v>
      </c>
      <c r="AE14" s="380">
        <v>877.5</v>
      </c>
      <c r="AF14" s="380" t="s">
        <v>245</v>
      </c>
      <c r="AG14" s="380" t="s">
        <v>245</v>
      </c>
      <c r="AH14" s="442">
        <v>2</v>
      </c>
      <c r="AI14" s="51" t="s">
        <v>245</v>
      </c>
      <c r="AJ14" s="51" t="s">
        <v>245</v>
      </c>
      <c r="AK14" s="51">
        <v>550</v>
      </c>
      <c r="AL14" s="51" t="s">
        <v>137</v>
      </c>
      <c r="AM14" s="51" t="s">
        <v>138</v>
      </c>
      <c r="AN14" s="51">
        <v>0.2</v>
      </c>
      <c r="AO14" s="447">
        <v>10</v>
      </c>
    </row>
    <row r="15" spans="1:48" ht="29.1" customHeight="1">
      <c r="A15" s="141" t="s">
        <v>4</v>
      </c>
      <c r="C15" s="11">
        <v>15</v>
      </c>
      <c r="D15" s="10">
        <v>20</v>
      </c>
      <c r="E15" s="12" t="s">
        <v>150</v>
      </c>
      <c r="F15" s="12" t="s">
        <v>134</v>
      </c>
      <c r="G15" s="15" t="s">
        <v>135</v>
      </c>
      <c r="H15" s="18" t="s">
        <v>136</v>
      </c>
      <c r="I15" s="19"/>
      <c r="J15" s="377">
        <f t="shared" si="0"/>
        <v>933.18</v>
      </c>
      <c r="K15" s="378">
        <v>1081.5</v>
      </c>
      <c r="L15" s="378">
        <v>1030</v>
      </c>
      <c r="M15" s="378">
        <v>927</v>
      </c>
      <c r="N15" s="378">
        <v>854.9</v>
      </c>
      <c r="O15" s="378">
        <v>772.5</v>
      </c>
      <c r="P15" s="378" t="s">
        <v>245</v>
      </c>
      <c r="Q15" s="378" t="s">
        <v>245</v>
      </c>
      <c r="R15" s="446">
        <f t="shared" si="1"/>
        <v>933.18</v>
      </c>
      <c r="S15" s="379">
        <v>1081.5</v>
      </c>
      <c r="T15" s="379">
        <v>1030</v>
      </c>
      <c r="U15" s="379">
        <v>927</v>
      </c>
      <c r="V15" s="379">
        <v>854.9</v>
      </c>
      <c r="W15" s="379">
        <v>772.5</v>
      </c>
      <c r="X15" s="379" t="s">
        <v>245</v>
      </c>
      <c r="Y15" s="379" t="s">
        <v>245</v>
      </c>
      <c r="Z15" s="443">
        <f t="shared" si="2"/>
        <v>933.18</v>
      </c>
      <c r="AA15" s="380">
        <v>1081.5</v>
      </c>
      <c r="AB15" s="380">
        <v>1030</v>
      </c>
      <c r="AC15" s="380">
        <v>927</v>
      </c>
      <c r="AD15" s="380">
        <v>854.9</v>
      </c>
      <c r="AE15" s="380">
        <v>772.5</v>
      </c>
      <c r="AF15" s="380" t="s">
        <v>245</v>
      </c>
      <c r="AG15" s="380" t="s">
        <v>245</v>
      </c>
      <c r="AH15" s="442">
        <v>2</v>
      </c>
      <c r="AI15" s="51" t="s">
        <v>245</v>
      </c>
      <c r="AJ15" s="51" t="s">
        <v>245</v>
      </c>
      <c r="AK15" s="51">
        <v>550</v>
      </c>
      <c r="AL15" s="51" t="s">
        <v>137</v>
      </c>
      <c r="AM15" s="51" t="s">
        <v>138</v>
      </c>
      <c r="AN15" s="51">
        <v>0.2</v>
      </c>
      <c r="AO15" s="447">
        <v>10</v>
      </c>
    </row>
    <row r="16" spans="1:48" ht="29.1" customHeight="1">
      <c r="A16" s="141" t="s">
        <v>0</v>
      </c>
      <c r="C16" s="11">
        <v>15</v>
      </c>
      <c r="D16" s="10">
        <v>20</v>
      </c>
      <c r="E16" s="12" t="s">
        <v>150</v>
      </c>
      <c r="F16" s="12" t="s">
        <v>134</v>
      </c>
      <c r="G16" s="15" t="s">
        <v>135</v>
      </c>
      <c r="H16" s="18" t="s">
        <v>136</v>
      </c>
      <c r="I16" s="19"/>
      <c r="J16" s="377">
        <f t="shared" si="0"/>
        <v>906</v>
      </c>
      <c r="K16" s="378">
        <v>1050</v>
      </c>
      <c r="L16" s="378">
        <v>1000</v>
      </c>
      <c r="M16" s="378">
        <v>900</v>
      </c>
      <c r="N16" s="378">
        <v>830</v>
      </c>
      <c r="O16" s="378">
        <v>750</v>
      </c>
      <c r="P16" s="378" t="s">
        <v>245</v>
      </c>
      <c r="Q16" s="378" t="s">
        <v>245</v>
      </c>
      <c r="R16" s="446">
        <f t="shared" si="1"/>
        <v>906</v>
      </c>
      <c r="S16" s="379">
        <v>1050</v>
      </c>
      <c r="T16" s="379">
        <v>1000</v>
      </c>
      <c r="U16" s="379">
        <v>900</v>
      </c>
      <c r="V16" s="379">
        <v>830</v>
      </c>
      <c r="W16" s="379">
        <v>750</v>
      </c>
      <c r="X16" s="379" t="s">
        <v>245</v>
      </c>
      <c r="Y16" s="379" t="s">
        <v>245</v>
      </c>
      <c r="Z16" s="443">
        <f t="shared" si="2"/>
        <v>906</v>
      </c>
      <c r="AA16" s="380">
        <v>1050</v>
      </c>
      <c r="AB16" s="380">
        <v>1000</v>
      </c>
      <c r="AC16" s="380">
        <v>900</v>
      </c>
      <c r="AD16" s="380">
        <v>830</v>
      </c>
      <c r="AE16" s="380">
        <v>750</v>
      </c>
      <c r="AF16" s="380" t="s">
        <v>245</v>
      </c>
      <c r="AG16" s="380" t="s">
        <v>245</v>
      </c>
      <c r="AH16" s="442">
        <v>2</v>
      </c>
      <c r="AI16" s="51" t="s">
        <v>245</v>
      </c>
      <c r="AJ16" s="51" t="s">
        <v>245</v>
      </c>
      <c r="AK16" s="51">
        <v>550</v>
      </c>
      <c r="AL16" s="51" t="s">
        <v>137</v>
      </c>
      <c r="AM16" s="51" t="s">
        <v>138</v>
      </c>
      <c r="AN16" s="51">
        <v>0.2</v>
      </c>
      <c r="AO16" s="447">
        <v>10</v>
      </c>
    </row>
    <row r="17" spans="1:41" s="305" customFormat="1" ht="29.1" customHeight="1">
      <c r="A17" s="141" t="s">
        <v>15</v>
      </c>
      <c r="C17" s="11">
        <v>15</v>
      </c>
      <c r="D17" s="10">
        <v>20</v>
      </c>
      <c r="E17" s="12" t="s">
        <v>150</v>
      </c>
      <c r="F17" s="12" t="s">
        <v>134</v>
      </c>
      <c r="G17" s="15" t="s">
        <v>135</v>
      </c>
      <c r="H17" s="18" t="s">
        <v>136</v>
      </c>
      <c r="I17" s="306"/>
      <c r="J17" s="377">
        <f t="shared" si="0"/>
        <v>987.54</v>
      </c>
      <c r="K17" s="378">
        <v>1144.5</v>
      </c>
      <c r="L17" s="378">
        <v>1090</v>
      </c>
      <c r="M17" s="378">
        <v>981.00000000000011</v>
      </c>
      <c r="N17" s="378">
        <v>904.7</v>
      </c>
      <c r="O17" s="378">
        <v>817.50000000000011</v>
      </c>
      <c r="P17" s="378" t="s">
        <v>245</v>
      </c>
      <c r="Q17" s="378" t="s">
        <v>245</v>
      </c>
      <c r="R17" s="446">
        <f t="shared" si="1"/>
        <v>987.54</v>
      </c>
      <c r="S17" s="379">
        <v>1144.5</v>
      </c>
      <c r="T17" s="379">
        <v>1090</v>
      </c>
      <c r="U17" s="379">
        <v>981.00000000000011</v>
      </c>
      <c r="V17" s="379">
        <v>904.7</v>
      </c>
      <c r="W17" s="379">
        <v>817.50000000000011</v>
      </c>
      <c r="X17" s="379" t="s">
        <v>245</v>
      </c>
      <c r="Y17" s="379" t="s">
        <v>245</v>
      </c>
      <c r="Z17" s="443">
        <f t="shared" si="2"/>
        <v>987.54</v>
      </c>
      <c r="AA17" s="380">
        <v>1144.5</v>
      </c>
      <c r="AB17" s="380">
        <v>1090</v>
      </c>
      <c r="AC17" s="380">
        <v>981.00000000000011</v>
      </c>
      <c r="AD17" s="380">
        <v>904.7</v>
      </c>
      <c r="AE17" s="380">
        <v>817.50000000000011</v>
      </c>
      <c r="AF17" s="380" t="s">
        <v>245</v>
      </c>
      <c r="AG17" s="380" t="s">
        <v>245</v>
      </c>
      <c r="AH17" s="442">
        <v>2</v>
      </c>
      <c r="AI17" s="51" t="s">
        <v>245</v>
      </c>
      <c r="AJ17" s="51" t="s">
        <v>245</v>
      </c>
      <c r="AK17" s="51">
        <v>550</v>
      </c>
      <c r="AL17" s="51" t="s">
        <v>137</v>
      </c>
      <c r="AM17" s="51" t="s">
        <v>138</v>
      </c>
      <c r="AN17" s="51">
        <v>0.2</v>
      </c>
      <c r="AO17" s="447">
        <v>10</v>
      </c>
    </row>
    <row r="18" spans="1:41" s="305" customFormat="1" ht="29.1" customHeight="1">
      <c r="A18" s="141" t="s">
        <v>21</v>
      </c>
      <c r="C18" s="11">
        <v>15</v>
      </c>
      <c r="D18" s="10">
        <v>20</v>
      </c>
      <c r="E18" s="12" t="s">
        <v>150</v>
      </c>
      <c r="F18" s="12" t="s">
        <v>134</v>
      </c>
      <c r="G18" s="15" t="s">
        <v>135</v>
      </c>
      <c r="H18" s="18" t="s">
        <v>136</v>
      </c>
      <c r="I18" s="306"/>
      <c r="J18" s="377">
        <f t="shared" si="0"/>
        <v>833.5200000000001</v>
      </c>
      <c r="K18" s="378">
        <v>966</v>
      </c>
      <c r="L18" s="378">
        <v>920</v>
      </c>
      <c r="M18" s="378">
        <v>828</v>
      </c>
      <c r="N18" s="378">
        <v>763.6</v>
      </c>
      <c r="O18" s="378">
        <v>690</v>
      </c>
      <c r="P18" s="378" t="s">
        <v>245</v>
      </c>
      <c r="Q18" s="378" t="s">
        <v>245</v>
      </c>
      <c r="R18" s="446">
        <f t="shared" si="1"/>
        <v>833.5200000000001</v>
      </c>
      <c r="S18" s="379">
        <v>966</v>
      </c>
      <c r="T18" s="379">
        <v>920</v>
      </c>
      <c r="U18" s="379">
        <v>828</v>
      </c>
      <c r="V18" s="379">
        <v>763.6</v>
      </c>
      <c r="W18" s="379">
        <v>690</v>
      </c>
      <c r="X18" s="379" t="s">
        <v>245</v>
      </c>
      <c r="Y18" s="379" t="s">
        <v>245</v>
      </c>
      <c r="Z18" s="443">
        <f t="shared" si="2"/>
        <v>833.5200000000001</v>
      </c>
      <c r="AA18" s="380">
        <v>966</v>
      </c>
      <c r="AB18" s="380">
        <v>920</v>
      </c>
      <c r="AC18" s="380">
        <v>828</v>
      </c>
      <c r="AD18" s="380">
        <v>763.6</v>
      </c>
      <c r="AE18" s="380">
        <v>690</v>
      </c>
      <c r="AF18" s="380" t="s">
        <v>245</v>
      </c>
      <c r="AG18" s="380" t="s">
        <v>245</v>
      </c>
      <c r="AH18" s="442">
        <v>2</v>
      </c>
      <c r="AI18" s="51" t="s">
        <v>245</v>
      </c>
      <c r="AJ18" s="51" t="s">
        <v>245</v>
      </c>
      <c r="AK18" s="51">
        <v>550</v>
      </c>
      <c r="AL18" s="51" t="s">
        <v>137</v>
      </c>
      <c r="AM18" s="51" t="s">
        <v>138</v>
      </c>
      <c r="AN18" s="51">
        <v>0.2</v>
      </c>
      <c r="AO18" s="447">
        <v>10</v>
      </c>
    </row>
    <row r="19" spans="1:41" ht="29.1" customHeight="1">
      <c r="A19" s="141" t="s">
        <v>10</v>
      </c>
      <c r="C19" s="11">
        <v>15</v>
      </c>
      <c r="D19" s="10">
        <v>20</v>
      </c>
      <c r="E19" s="12" t="s">
        <v>150</v>
      </c>
      <c r="F19" s="12" t="s">
        <v>134</v>
      </c>
      <c r="G19" s="15" t="s">
        <v>135</v>
      </c>
      <c r="H19" s="18" t="s">
        <v>136</v>
      </c>
      <c r="I19" s="19"/>
      <c r="J19" s="377">
        <f t="shared" si="0"/>
        <v>960.36</v>
      </c>
      <c r="K19" s="378">
        <v>1113</v>
      </c>
      <c r="L19" s="378">
        <v>1060</v>
      </c>
      <c r="M19" s="378">
        <v>954</v>
      </c>
      <c r="N19" s="378">
        <v>879.80000000000007</v>
      </c>
      <c r="O19" s="378">
        <v>795</v>
      </c>
      <c r="P19" s="378" t="s">
        <v>245</v>
      </c>
      <c r="Q19" s="378" t="s">
        <v>245</v>
      </c>
      <c r="R19" s="446">
        <f t="shared" si="1"/>
        <v>960.36</v>
      </c>
      <c r="S19" s="379">
        <v>1113</v>
      </c>
      <c r="T19" s="379">
        <v>1060</v>
      </c>
      <c r="U19" s="379">
        <v>954</v>
      </c>
      <c r="V19" s="379">
        <v>879.80000000000007</v>
      </c>
      <c r="W19" s="379">
        <v>795</v>
      </c>
      <c r="X19" s="379" t="s">
        <v>245</v>
      </c>
      <c r="Y19" s="379" t="s">
        <v>245</v>
      </c>
      <c r="Z19" s="443">
        <f t="shared" si="2"/>
        <v>960.36</v>
      </c>
      <c r="AA19" s="380">
        <v>1113</v>
      </c>
      <c r="AB19" s="380">
        <v>1060</v>
      </c>
      <c r="AC19" s="380">
        <v>954</v>
      </c>
      <c r="AD19" s="380">
        <v>879.80000000000007</v>
      </c>
      <c r="AE19" s="380">
        <v>795</v>
      </c>
      <c r="AF19" s="380" t="s">
        <v>245</v>
      </c>
      <c r="AG19" s="380" t="s">
        <v>245</v>
      </c>
      <c r="AH19" s="442">
        <v>2</v>
      </c>
      <c r="AI19" s="51" t="s">
        <v>245</v>
      </c>
      <c r="AJ19" s="51" t="s">
        <v>245</v>
      </c>
      <c r="AK19" s="51">
        <v>550</v>
      </c>
      <c r="AL19" s="51" t="s">
        <v>137</v>
      </c>
      <c r="AM19" s="51" t="s">
        <v>138</v>
      </c>
      <c r="AN19" s="51">
        <v>0.2</v>
      </c>
      <c r="AO19" s="447">
        <v>10</v>
      </c>
    </row>
    <row r="20" spans="1:41" ht="29.1" customHeight="1">
      <c r="A20" s="141" t="s">
        <v>2</v>
      </c>
      <c r="C20" s="11">
        <v>15</v>
      </c>
      <c r="D20" s="10">
        <v>20</v>
      </c>
      <c r="E20" s="12" t="s">
        <v>150</v>
      </c>
      <c r="F20" s="12" t="s">
        <v>134</v>
      </c>
      <c r="G20" s="15" t="s">
        <v>135</v>
      </c>
      <c r="H20" s="18" t="s">
        <v>136</v>
      </c>
      <c r="I20" s="19"/>
      <c r="J20" s="377">
        <f t="shared" si="0"/>
        <v>915.06000000000006</v>
      </c>
      <c r="K20" s="378">
        <v>1060.5</v>
      </c>
      <c r="L20" s="378">
        <v>1010</v>
      </c>
      <c r="M20" s="378">
        <v>909</v>
      </c>
      <c r="N20" s="378">
        <v>838.3</v>
      </c>
      <c r="O20" s="378">
        <v>757.5</v>
      </c>
      <c r="P20" s="378" t="s">
        <v>245</v>
      </c>
      <c r="Q20" s="378" t="s">
        <v>245</v>
      </c>
      <c r="R20" s="446">
        <f t="shared" si="1"/>
        <v>915.06000000000006</v>
      </c>
      <c r="S20" s="379">
        <v>1060.5</v>
      </c>
      <c r="T20" s="379">
        <v>1010</v>
      </c>
      <c r="U20" s="379">
        <v>909</v>
      </c>
      <c r="V20" s="379">
        <v>838.3</v>
      </c>
      <c r="W20" s="379">
        <v>757.5</v>
      </c>
      <c r="X20" s="379" t="s">
        <v>245</v>
      </c>
      <c r="Y20" s="379" t="s">
        <v>245</v>
      </c>
      <c r="Z20" s="443">
        <f t="shared" si="2"/>
        <v>915.06000000000006</v>
      </c>
      <c r="AA20" s="380">
        <v>1060.5</v>
      </c>
      <c r="AB20" s="380">
        <v>1010</v>
      </c>
      <c r="AC20" s="380">
        <v>909</v>
      </c>
      <c r="AD20" s="380">
        <v>838.3</v>
      </c>
      <c r="AE20" s="380">
        <v>757.5</v>
      </c>
      <c r="AF20" s="380" t="s">
        <v>245</v>
      </c>
      <c r="AG20" s="380" t="s">
        <v>245</v>
      </c>
      <c r="AH20" s="442">
        <v>2</v>
      </c>
      <c r="AI20" s="51" t="s">
        <v>245</v>
      </c>
      <c r="AJ20" s="51" t="s">
        <v>245</v>
      </c>
      <c r="AK20" s="51">
        <v>550</v>
      </c>
      <c r="AL20" s="51" t="s">
        <v>137</v>
      </c>
      <c r="AM20" s="51" t="s">
        <v>138</v>
      </c>
      <c r="AN20" s="51">
        <v>0.2</v>
      </c>
      <c r="AO20" s="447">
        <v>10</v>
      </c>
    </row>
    <row r="21" spans="1:41" ht="29.1" customHeight="1">
      <c r="A21" s="141" t="s">
        <v>23</v>
      </c>
      <c r="C21" s="11">
        <v>15</v>
      </c>
      <c r="D21" s="10">
        <v>20</v>
      </c>
      <c r="E21" s="12" t="s">
        <v>150</v>
      </c>
      <c r="F21" s="12" t="s">
        <v>134</v>
      </c>
      <c r="G21" s="15" t="s">
        <v>135</v>
      </c>
      <c r="H21" s="18" t="s">
        <v>136</v>
      </c>
      <c r="I21" s="19"/>
      <c r="J21" s="377">
        <f t="shared" si="0"/>
        <v>906</v>
      </c>
      <c r="K21" s="378">
        <v>1050</v>
      </c>
      <c r="L21" s="378">
        <v>1000</v>
      </c>
      <c r="M21" s="378">
        <v>900</v>
      </c>
      <c r="N21" s="378">
        <v>830</v>
      </c>
      <c r="O21" s="378">
        <v>750</v>
      </c>
      <c r="P21" s="378" t="s">
        <v>245</v>
      </c>
      <c r="Q21" s="378" t="s">
        <v>245</v>
      </c>
      <c r="R21" s="446">
        <f t="shared" si="1"/>
        <v>906</v>
      </c>
      <c r="S21" s="379">
        <v>1050</v>
      </c>
      <c r="T21" s="379">
        <v>1000</v>
      </c>
      <c r="U21" s="379">
        <v>900</v>
      </c>
      <c r="V21" s="379">
        <v>830</v>
      </c>
      <c r="W21" s="379">
        <v>750</v>
      </c>
      <c r="X21" s="379" t="s">
        <v>245</v>
      </c>
      <c r="Y21" s="379" t="s">
        <v>245</v>
      </c>
      <c r="Z21" s="443">
        <f t="shared" si="2"/>
        <v>906</v>
      </c>
      <c r="AA21" s="380">
        <v>1050</v>
      </c>
      <c r="AB21" s="380">
        <v>1000</v>
      </c>
      <c r="AC21" s="380">
        <v>900</v>
      </c>
      <c r="AD21" s="380">
        <v>830</v>
      </c>
      <c r="AE21" s="380">
        <v>750</v>
      </c>
      <c r="AF21" s="380" t="s">
        <v>245</v>
      </c>
      <c r="AG21" s="380" t="s">
        <v>245</v>
      </c>
      <c r="AH21" s="442">
        <v>2</v>
      </c>
      <c r="AI21" s="51" t="s">
        <v>245</v>
      </c>
      <c r="AJ21" s="51" t="s">
        <v>245</v>
      </c>
      <c r="AK21" s="51">
        <v>550</v>
      </c>
      <c r="AL21" s="51" t="s">
        <v>137</v>
      </c>
      <c r="AM21" s="51" t="s">
        <v>138</v>
      </c>
      <c r="AN21" s="51">
        <v>0.2</v>
      </c>
      <c r="AO21" s="447">
        <v>10</v>
      </c>
    </row>
    <row r="22" spans="1:41" ht="29.1" customHeight="1">
      <c r="A22" s="141" t="s">
        <v>17</v>
      </c>
      <c r="C22" s="11">
        <v>15</v>
      </c>
      <c r="D22" s="10">
        <v>20</v>
      </c>
      <c r="E22" s="12" t="s">
        <v>150</v>
      </c>
      <c r="F22" s="12" t="s">
        <v>134</v>
      </c>
      <c r="G22" s="15" t="s">
        <v>135</v>
      </c>
      <c r="H22" s="18" t="s">
        <v>136</v>
      </c>
      <c r="I22" s="19"/>
      <c r="J22" s="377">
        <f t="shared" si="0"/>
        <v>860.7</v>
      </c>
      <c r="K22" s="378">
        <v>997.5</v>
      </c>
      <c r="L22" s="378">
        <v>950</v>
      </c>
      <c r="M22" s="378">
        <v>855</v>
      </c>
      <c r="N22" s="378">
        <v>788.5</v>
      </c>
      <c r="O22" s="378">
        <v>712.5</v>
      </c>
      <c r="P22" s="378" t="s">
        <v>245</v>
      </c>
      <c r="Q22" s="378" t="s">
        <v>245</v>
      </c>
      <c r="R22" s="446">
        <f t="shared" si="1"/>
        <v>860.7</v>
      </c>
      <c r="S22" s="379">
        <v>997.5</v>
      </c>
      <c r="T22" s="379">
        <v>950</v>
      </c>
      <c r="U22" s="379">
        <v>855</v>
      </c>
      <c r="V22" s="379">
        <v>788.5</v>
      </c>
      <c r="W22" s="379">
        <v>712.5</v>
      </c>
      <c r="X22" s="379" t="s">
        <v>245</v>
      </c>
      <c r="Y22" s="379" t="s">
        <v>245</v>
      </c>
      <c r="Z22" s="443">
        <f t="shared" si="2"/>
        <v>860.7</v>
      </c>
      <c r="AA22" s="380">
        <v>997.5</v>
      </c>
      <c r="AB22" s="380">
        <v>950</v>
      </c>
      <c r="AC22" s="380">
        <v>855</v>
      </c>
      <c r="AD22" s="380">
        <v>788.5</v>
      </c>
      <c r="AE22" s="380">
        <v>712.5</v>
      </c>
      <c r="AF22" s="380" t="s">
        <v>245</v>
      </c>
      <c r="AG22" s="380" t="s">
        <v>245</v>
      </c>
      <c r="AH22" s="442">
        <v>2</v>
      </c>
      <c r="AI22" s="51" t="s">
        <v>245</v>
      </c>
      <c r="AJ22" s="51" t="s">
        <v>245</v>
      </c>
      <c r="AK22" s="51">
        <v>550</v>
      </c>
      <c r="AL22" s="51" t="s">
        <v>137</v>
      </c>
      <c r="AM22" s="51" t="s">
        <v>138</v>
      </c>
      <c r="AN22" s="51">
        <v>0.2</v>
      </c>
      <c r="AO22" s="447">
        <v>10</v>
      </c>
    </row>
    <row r="23" spans="1:41" ht="29.1" customHeight="1">
      <c r="A23" s="141" t="s">
        <v>24</v>
      </c>
      <c r="C23" s="11">
        <v>15</v>
      </c>
      <c r="D23" s="10">
        <v>20</v>
      </c>
      <c r="E23" s="12" t="s">
        <v>150</v>
      </c>
      <c r="F23" s="12" t="s">
        <v>134</v>
      </c>
      <c r="G23" s="15" t="s">
        <v>135</v>
      </c>
      <c r="H23" s="18" t="s">
        <v>136</v>
      </c>
      <c r="I23" s="19"/>
      <c r="J23" s="377">
        <f t="shared" si="0"/>
        <v>933.18</v>
      </c>
      <c r="K23" s="378">
        <v>1081.5</v>
      </c>
      <c r="L23" s="378">
        <v>1030</v>
      </c>
      <c r="M23" s="378">
        <v>927</v>
      </c>
      <c r="N23" s="378">
        <v>854.9</v>
      </c>
      <c r="O23" s="378">
        <v>772.5</v>
      </c>
      <c r="P23" s="378" t="s">
        <v>245</v>
      </c>
      <c r="Q23" s="378" t="s">
        <v>245</v>
      </c>
      <c r="R23" s="446">
        <f t="shared" si="1"/>
        <v>933.18</v>
      </c>
      <c r="S23" s="379">
        <v>1081.5</v>
      </c>
      <c r="T23" s="379">
        <v>1030</v>
      </c>
      <c r="U23" s="379">
        <v>927</v>
      </c>
      <c r="V23" s="379">
        <v>854.9</v>
      </c>
      <c r="W23" s="379">
        <v>772.5</v>
      </c>
      <c r="X23" s="379" t="s">
        <v>245</v>
      </c>
      <c r="Y23" s="379" t="s">
        <v>245</v>
      </c>
      <c r="Z23" s="443">
        <f t="shared" si="2"/>
        <v>933.18</v>
      </c>
      <c r="AA23" s="380">
        <v>1081.5</v>
      </c>
      <c r="AB23" s="380">
        <v>1030</v>
      </c>
      <c r="AC23" s="380">
        <v>927</v>
      </c>
      <c r="AD23" s="380">
        <v>854.9</v>
      </c>
      <c r="AE23" s="380">
        <v>772.5</v>
      </c>
      <c r="AF23" s="380" t="s">
        <v>245</v>
      </c>
      <c r="AG23" s="380" t="s">
        <v>245</v>
      </c>
      <c r="AH23" s="442">
        <v>2</v>
      </c>
      <c r="AI23" s="51" t="s">
        <v>245</v>
      </c>
      <c r="AJ23" s="51" t="s">
        <v>245</v>
      </c>
      <c r="AK23" s="51">
        <v>550</v>
      </c>
      <c r="AL23" s="51" t="s">
        <v>137</v>
      </c>
      <c r="AM23" s="51" t="s">
        <v>138</v>
      </c>
      <c r="AN23" s="51">
        <v>0.2</v>
      </c>
      <c r="AO23" s="447">
        <v>10</v>
      </c>
    </row>
    <row r="24" spans="1:41" ht="29.1" customHeight="1">
      <c r="A24" s="141" t="s">
        <v>27</v>
      </c>
      <c r="C24" s="11">
        <v>15</v>
      </c>
      <c r="D24" s="10">
        <v>20</v>
      </c>
      <c r="E24" s="12" t="s">
        <v>150</v>
      </c>
      <c r="F24" s="12" t="s">
        <v>134</v>
      </c>
      <c r="G24" s="15" t="s">
        <v>135</v>
      </c>
      <c r="H24" s="18" t="s">
        <v>136</v>
      </c>
      <c r="I24" s="19"/>
      <c r="J24" s="377">
        <f t="shared" si="0"/>
        <v>996.6</v>
      </c>
      <c r="K24" s="378">
        <v>1155</v>
      </c>
      <c r="L24" s="378">
        <v>1100</v>
      </c>
      <c r="M24" s="378">
        <v>990.00000000000011</v>
      </c>
      <c r="N24" s="378">
        <v>913.00000000000011</v>
      </c>
      <c r="O24" s="378">
        <v>825.00000000000011</v>
      </c>
      <c r="P24" s="378" t="s">
        <v>245</v>
      </c>
      <c r="Q24" s="378" t="s">
        <v>245</v>
      </c>
      <c r="R24" s="446">
        <f t="shared" si="1"/>
        <v>996.6</v>
      </c>
      <c r="S24" s="379">
        <v>1155</v>
      </c>
      <c r="T24" s="379">
        <v>1100</v>
      </c>
      <c r="U24" s="379">
        <v>990.00000000000011</v>
      </c>
      <c r="V24" s="379">
        <v>913.00000000000011</v>
      </c>
      <c r="W24" s="379">
        <v>825.00000000000011</v>
      </c>
      <c r="X24" s="379" t="s">
        <v>245</v>
      </c>
      <c r="Y24" s="379" t="s">
        <v>245</v>
      </c>
      <c r="Z24" s="443">
        <f t="shared" si="2"/>
        <v>996.6</v>
      </c>
      <c r="AA24" s="380">
        <v>1155</v>
      </c>
      <c r="AB24" s="380">
        <v>1100</v>
      </c>
      <c r="AC24" s="380">
        <v>990.00000000000011</v>
      </c>
      <c r="AD24" s="380">
        <v>913.00000000000011</v>
      </c>
      <c r="AE24" s="380">
        <v>825.00000000000011</v>
      </c>
      <c r="AF24" s="380" t="s">
        <v>245</v>
      </c>
      <c r="AG24" s="380" t="s">
        <v>245</v>
      </c>
      <c r="AH24" s="442">
        <v>2</v>
      </c>
      <c r="AI24" s="51" t="s">
        <v>245</v>
      </c>
      <c r="AJ24" s="51" t="s">
        <v>245</v>
      </c>
      <c r="AK24" s="51">
        <v>550</v>
      </c>
      <c r="AL24" s="51" t="s">
        <v>137</v>
      </c>
      <c r="AM24" s="51" t="s">
        <v>138</v>
      </c>
      <c r="AN24" s="51">
        <v>0.2</v>
      </c>
      <c r="AO24" s="447">
        <v>10</v>
      </c>
    </row>
    <row r="25" spans="1:41" ht="29.1" customHeight="1">
      <c r="A25" s="141" t="s">
        <v>8</v>
      </c>
      <c r="C25" s="11">
        <v>15</v>
      </c>
      <c r="D25" s="10">
        <v>20</v>
      </c>
      <c r="E25" s="12" t="s">
        <v>150</v>
      </c>
      <c r="F25" s="12" t="s">
        <v>134</v>
      </c>
      <c r="G25" s="15" t="s">
        <v>135</v>
      </c>
      <c r="H25" s="18" t="s">
        <v>136</v>
      </c>
      <c r="I25" s="19"/>
      <c r="J25" s="377">
        <f t="shared" si="0"/>
        <v>915.06000000000006</v>
      </c>
      <c r="K25" s="378">
        <v>1060.5</v>
      </c>
      <c r="L25" s="378">
        <v>1010</v>
      </c>
      <c r="M25" s="378">
        <v>909</v>
      </c>
      <c r="N25" s="378">
        <v>838.3</v>
      </c>
      <c r="O25" s="378">
        <v>757.5</v>
      </c>
      <c r="P25" s="378" t="s">
        <v>245</v>
      </c>
      <c r="Q25" s="378" t="s">
        <v>245</v>
      </c>
      <c r="R25" s="446">
        <f t="shared" si="1"/>
        <v>915.06000000000006</v>
      </c>
      <c r="S25" s="379">
        <v>1060.5</v>
      </c>
      <c r="T25" s="379">
        <v>1010</v>
      </c>
      <c r="U25" s="379">
        <v>909</v>
      </c>
      <c r="V25" s="379">
        <v>838.3</v>
      </c>
      <c r="W25" s="379">
        <v>757.5</v>
      </c>
      <c r="X25" s="379" t="s">
        <v>245</v>
      </c>
      <c r="Y25" s="379" t="s">
        <v>245</v>
      </c>
      <c r="Z25" s="443">
        <f t="shared" si="2"/>
        <v>915.06000000000006</v>
      </c>
      <c r="AA25" s="380">
        <v>1060.5</v>
      </c>
      <c r="AB25" s="380">
        <v>1010</v>
      </c>
      <c r="AC25" s="380">
        <v>909</v>
      </c>
      <c r="AD25" s="380">
        <v>838.3</v>
      </c>
      <c r="AE25" s="380">
        <v>757.5</v>
      </c>
      <c r="AF25" s="380" t="s">
        <v>245</v>
      </c>
      <c r="AG25" s="380" t="s">
        <v>245</v>
      </c>
      <c r="AH25" s="442">
        <v>2</v>
      </c>
      <c r="AI25" s="51" t="s">
        <v>245</v>
      </c>
      <c r="AJ25" s="51" t="s">
        <v>245</v>
      </c>
      <c r="AK25" s="51">
        <v>550</v>
      </c>
      <c r="AL25" s="51" t="s">
        <v>137</v>
      </c>
      <c r="AM25" s="51" t="s">
        <v>138</v>
      </c>
      <c r="AN25" s="51">
        <v>0.2</v>
      </c>
      <c r="AO25" s="447">
        <v>10</v>
      </c>
    </row>
    <row r="26" spans="1:41" s="305" customFormat="1" ht="29.1" customHeight="1">
      <c r="A26" s="141" t="s">
        <v>11</v>
      </c>
      <c r="C26" s="11">
        <v>15</v>
      </c>
      <c r="D26" s="10">
        <v>20</v>
      </c>
      <c r="E26" s="12" t="s">
        <v>150</v>
      </c>
      <c r="F26" s="12" t="s">
        <v>134</v>
      </c>
      <c r="G26" s="15" t="s">
        <v>135</v>
      </c>
      <c r="H26" s="18" t="s">
        <v>136</v>
      </c>
      <c r="I26" s="306"/>
      <c r="J26" s="377">
        <f t="shared" si="0"/>
        <v>851.64</v>
      </c>
      <c r="K26" s="378">
        <v>987</v>
      </c>
      <c r="L26" s="378">
        <v>940</v>
      </c>
      <c r="M26" s="378">
        <v>846</v>
      </c>
      <c r="N26" s="378">
        <v>780.19999999999993</v>
      </c>
      <c r="O26" s="378">
        <v>705</v>
      </c>
      <c r="P26" s="378" t="s">
        <v>245</v>
      </c>
      <c r="Q26" s="378" t="s">
        <v>245</v>
      </c>
      <c r="R26" s="446">
        <f t="shared" si="1"/>
        <v>851.64</v>
      </c>
      <c r="S26" s="379">
        <v>987</v>
      </c>
      <c r="T26" s="379">
        <v>940</v>
      </c>
      <c r="U26" s="379">
        <v>846</v>
      </c>
      <c r="V26" s="379">
        <v>780.19999999999993</v>
      </c>
      <c r="W26" s="379">
        <v>705</v>
      </c>
      <c r="X26" s="379" t="s">
        <v>245</v>
      </c>
      <c r="Y26" s="379" t="s">
        <v>245</v>
      </c>
      <c r="Z26" s="443">
        <f t="shared" si="2"/>
        <v>851.64</v>
      </c>
      <c r="AA26" s="380">
        <v>987</v>
      </c>
      <c r="AB26" s="380">
        <v>940</v>
      </c>
      <c r="AC26" s="380">
        <v>846</v>
      </c>
      <c r="AD26" s="380">
        <v>780.19999999999993</v>
      </c>
      <c r="AE26" s="380">
        <v>705</v>
      </c>
      <c r="AF26" s="380" t="s">
        <v>245</v>
      </c>
      <c r="AG26" s="380" t="s">
        <v>245</v>
      </c>
      <c r="AH26" s="442">
        <v>2</v>
      </c>
      <c r="AI26" s="51" t="s">
        <v>245</v>
      </c>
      <c r="AJ26" s="51" t="s">
        <v>245</v>
      </c>
      <c r="AK26" s="51">
        <v>550</v>
      </c>
      <c r="AL26" s="51" t="s">
        <v>137</v>
      </c>
      <c r="AM26" s="51" t="s">
        <v>138</v>
      </c>
      <c r="AN26" s="51">
        <v>0.2</v>
      </c>
      <c r="AO26" s="447">
        <v>10</v>
      </c>
    </row>
    <row r="27" spans="1:41" ht="29.1" customHeight="1">
      <c r="A27" s="141" t="s">
        <v>14</v>
      </c>
      <c r="C27" s="11">
        <v>15</v>
      </c>
      <c r="D27" s="10">
        <v>20</v>
      </c>
      <c r="E27" s="12" t="s">
        <v>150</v>
      </c>
      <c r="F27" s="12" t="s">
        <v>134</v>
      </c>
      <c r="G27" s="15" t="s">
        <v>135</v>
      </c>
      <c r="H27" s="18" t="s">
        <v>136</v>
      </c>
      <c r="I27" s="19"/>
      <c r="J27" s="377">
        <f t="shared" si="0"/>
        <v>978.4799999999999</v>
      </c>
      <c r="K27" s="378">
        <v>1134</v>
      </c>
      <c r="L27" s="378">
        <v>1080</v>
      </c>
      <c r="M27" s="378">
        <v>972.00000000000011</v>
      </c>
      <c r="N27" s="378">
        <v>896.40000000000009</v>
      </c>
      <c r="O27" s="378">
        <v>810</v>
      </c>
      <c r="P27" s="378" t="s">
        <v>245</v>
      </c>
      <c r="Q27" s="378" t="s">
        <v>245</v>
      </c>
      <c r="R27" s="446">
        <f t="shared" si="1"/>
        <v>978.4799999999999</v>
      </c>
      <c r="S27" s="379">
        <v>1134</v>
      </c>
      <c r="T27" s="379">
        <v>1080</v>
      </c>
      <c r="U27" s="379">
        <v>972.00000000000011</v>
      </c>
      <c r="V27" s="379">
        <v>896.40000000000009</v>
      </c>
      <c r="W27" s="379">
        <v>810</v>
      </c>
      <c r="X27" s="379" t="s">
        <v>245</v>
      </c>
      <c r="Y27" s="379" t="s">
        <v>245</v>
      </c>
      <c r="Z27" s="443">
        <f t="shared" si="2"/>
        <v>978.4799999999999</v>
      </c>
      <c r="AA27" s="380">
        <v>1134</v>
      </c>
      <c r="AB27" s="380">
        <v>1080</v>
      </c>
      <c r="AC27" s="380">
        <v>972.00000000000011</v>
      </c>
      <c r="AD27" s="380">
        <v>896.40000000000009</v>
      </c>
      <c r="AE27" s="380">
        <v>810</v>
      </c>
      <c r="AF27" s="380" t="s">
        <v>245</v>
      </c>
      <c r="AG27" s="380" t="s">
        <v>245</v>
      </c>
      <c r="AH27" s="442">
        <v>2</v>
      </c>
      <c r="AI27" s="51" t="s">
        <v>245</v>
      </c>
      <c r="AJ27" s="51" t="s">
        <v>245</v>
      </c>
      <c r="AK27" s="51">
        <v>550</v>
      </c>
      <c r="AL27" s="51" t="s">
        <v>137</v>
      </c>
      <c r="AM27" s="51" t="s">
        <v>138</v>
      </c>
      <c r="AN27" s="51">
        <v>0.2</v>
      </c>
      <c r="AO27" s="447">
        <v>10</v>
      </c>
    </row>
    <row r="28" spans="1:41" ht="29.1" customHeight="1">
      <c r="A28" s="141" t="s">
        <v>12</v>
      </c>
      <c r="C28" s="11">
        <v>15</v>
      </c>
      <c r="D28" s="10">
        <v>20</v>
      </c>
      <c r="E28" s="12" t="s">
        <v>150</v>
      </c>
      <c r="F28" s="12" t="s">
        <v>134</v>
      </c>
      <c r="G28" s="15" t="s">
        <v>135</v>
      </c>
      <c r="H28" s="18" t="s">
        <v>136</v>
      </c>
      <c r="I28" s="19"/>
      <c r="J28" s="377">
        <f t="shared" si="0"/>
        <v>896.93999999999994</v>
      </c>
      <c r="K28" s="378">
        <v>1039.5</v>
      </c>
      <c r="L28" s="378">
        <v>990</v>
      </c>
      <c r="M28" s="378">
        <v>891</v>
      </c>
      <c r="N28" s="378">
        <v>821.7</v>
      </c>
      <c r="O28" s="378">
        <v>742.5</v>
      </c>
      <c r="P28" s="378" t="s">
        <v>245</v>
      </c>
      <c r="Q28" s="378" t="s">
        <v>245</v>
      </c>
      <c r="R28" s="446">
        <f t="shared" si="1"/>
        <v>896.93999999999994</v>
      </c>
      <c r="S28" s="379">
        <v>1039.5</v>
      </c>
      <c r="T28" s="379">
        <v>990</v>
      </c>
      <c r="U28" s="379">
        <v>891</v>
      </c>
      <c r="V28" s="379">
        <v>821.7</v>
      </c>
      <c r="W28" s="379">
        <v>742.5</v>
      </c>
      <c r="X28" s="379" t="s">
        <v>245</v>
      </c>
      <c r="Y28" s="379" t="s">
        <v>245</v>
      </c>
      <c r="Z28" s="443">
        <f t="shared" si="2"/>
        <v>896.93999999999994</v>
      </c>
      <c r="AA28" s="380">
        <v>1039.5</v>
      </c>
      <c r="AB28" s="380">
        <v>990</v>
      </c>
      <c r="AC28" s="380">
        <v>891</v>
      </c>
      <c r="AD28" s="380">
        <v>821.7</v>
      </c>
      <c r="AE28" s="380">
        <v>742.5</v>
      </c>
      <c r="AF28" s="380" t="s">
        <v>245</v>
      </c>
      <c r="AG28" s="380" t="s">
        <v>245</v>
      </c>
      <c r="AH28" s="442">
        <v>2</v>
      </c>
      <c r="AI28" s="51" t="s">
        <v>245</v>
      </c>
      <c r="AJ28" s="51" t="s">
        <v>245</v>
      </c>
      <c r="AK28" s="51">
        <v>550</v>
      </c>
      <c r="AL28" s="51" t="s">
        <v>137</v>
      </c>
      <c r="AM28" s="51" t="s">
        <v>138</v>
      </c>
      <c r="AN28" s="51">
        <v>0.2</v>
      </c>
      <c r="AO28" s="447">
        <v>10</v>
      </c>
    </row>
    <row r="29" spans="1:41" ht="29.1" customHeight="1">
      <c r="A29" s="141" t="s">
        <v>25</v>
      </c>
      <c r="C29" s="11">
        <v>15</v>
      </c>
      <c r="D29" s="10">
        <v>20</v>
      </c>
      <c r="E29" s="12" t="s">
        <v>150</v>
      </c>
      <c r="F29" s="12" t="s">
        <v>134</v>
      </c>
      <c r="G29" s="15" t="s">
        <v>135</v>
      </c>
      <c r="H29" s="18" t="s">
        <v>136</v>
      </c>
      <c r="I29" s="19"/>
      <c r="J29" s="377">
        <f t="shared" si="0"/>
        <v>942.24</v>
      </c>
      <c r="K29" s="378">
        <v>1092</v>
      </c>
      <c r="L29" s="378">
        <v>1040</v>
      </c>
      <c r="M29" s="378">
        <v>936</v>
      </c>
      <c r="N29" s="378">
        <v>863.2</v>
      </c>
      <c r="O29" s="378">
        <v>780</v>
      </c>
      <c r="P29" s="378" t="s">
        <v>245</v>
      </c>
      <c r="Q29" s="378" t="s">
        <v>245</v>
      </c>
      <c r="R29" s="446">
        <f t="shared" si="1"/>
        <v>942.24</v>
      </c>
      <c r="S29" s="379">
        <v>1092</v>
      </c>
      <c r="T29" s="379">
        <v>1040</v>
      </c>
      <c r="U29" s="379">
        <v>936</v>
      </c>
      <c r="V29" s="379">
        <v>863.2</v>
      </c>
      <c r="W29" s="379">
        <v>780</v>
      </c>
      <c r="X29" s="379" t="s">
        <v>245</v>
      </c>
      <c r="Y29" s="379" t="s">
        <v>245</v>
      </c>
      <c r="Z29" s="443">
        <f t="shared" si="2"/>
        <v>942.24</v>
      </c>
      <c r="AA29" s="380">
        <v>1092</v>
      </c>
      <c r="AB29" s="380">
        <v>1040</v>
      </c>
      <c r="AC29" s="380">
        <v>936</v>
      </c>
      <c r="AD29" s="380">
        <v>863.2</v>
      </c>
      <c r="AE29" s="380">
        <v>780</v>
      </c>
      <c r="AF29" s="380" t="s">
        <v>245</v>
      </c>
      <c r="AG29" s="380" t="s">
        <v>245</v>
      </c>
      <c r="AH29" s="442">
        <v>2</v>
      </c>
      <c r="AI29" s="51" t="s">
        <v>245</v>
      </c>
      <c r="AJ29" s="51" t="s">
        <v>245</v>
      </c>
      <c r="AK29" s="51">
        <v>550</v>
      </c>
      <c r="AL29" s="51" t="s">
        <v>137</v>
      </c>
      <c r="AM29" s="51" t="s">
        <v>138</v>
      </c>
      <c r="AN29" s="51">
        <v>0.2</v>
      </c>
      <c r="AO29" s="447">
        <v>10</v>
      </c>
    </row>
    <row r="30" spans="1:41" s="305" customFormat="1" ht="29.1" customHeight="1">
      <c r="A30" s="141" t="s">
        <v>26</v>
      </c>
      <c r="C30" s="11">
        <v>15</v>
      </c>
      <c r="D30" s="10">
        <v>20</v>
      </c>
      <c r="E30" s="12" t="s">
        <v>150</v>
      </c>
      <c r="F30" s="12" t="s">
        <v>134</v>
      </c>
      <c r="G30" s="15" t="s">
        <v>135</v>
      </c>
      <c r="H30" s="18" t="s">
        <v>136</v>
      </c>
      <c r="I30" s="306"/>
      <c r="J30" s="377">
        <f t="shared" si="0"/>
        <v>906</v>
      </c>
      <c r="K30" s="378">
        <v>1050</v>
      </c>
      <c r="L30" s="378">
        <v>1000</v>
      </c>
      <c r="M30" s="378">
        <v>900</v>
      </c>
      <c r="N30" s="378">
        <v>830</v>
      </c>
      <c r="O30" s="378">
        <v>750</v>
      </c>
      <c r="P30" s="378" t="s">
        <v>245</v>
      </c>
      <c r="Q30" s="378" t="s">
        <v>245</v>
      </c>
      <c r="R30" s="446">
        <f t="shared" si="1"/>
        <v>906</v>
      </c>
      <c r="S30" s="379">
        <v>1050</v>
      </c>
      <c r="T30" s="379">
        <v>1000</v>
      </c>
      <c r="U30" s="379">
        <v>900</v>
      </c>
      <c r="V30" s="379">
        <v>830</v>
      </c>
      <c r="W30" s="379">
        <v>750</v>
      </c>
      <c r="X30" s="379" t="s">
        <v>245</v>
      </c>
      <c r="Y30" s="379" t="s">
        <v>245</v>
      </c>
      <c r="Z30" s="443">
        <f t="shared" si="2"/>
        <v>906</v>
      </c>
      <c r="AA30" s="380">
        <v>1050</v>
      </c>
      <c r="AB30" s="380">
        <v>1000</v>
      </c>
      <c r="AC30" s="380">
        <v>900</v>
      </c>
      <c r="AD30" s="380">
        <v>830</v>
      </c>
      <c r="AE30" s="380">
        <v>750</v>
      </c>
      <c r="AF30" s="380" t="s">
        <v>245</v>
      </c>
      <c r="AG30" s="380" t="s">
        <v>245</v>
      </c>
      <c r="AH30" s="442">
        <v>2</v>
      </c>
      <c r="AI30" s="51" t="s">
        <v>245</v>
      </c>
      <c r="AJ30" s="51" t="s">
        <v>245</v>
      </c>
      <c r="AK30" s="51">
        <v>550</v>
      </c>
      <c r="AL30" s="51" t="s">
        <v>137</v>
      </c>
      <c r="AM30" s="51" t="s">
        <v>138</v>
      </c>
      <c r="AN30" s="51">
        <v>0.2</v>
      </c>
      <c r="AO30" s="447">
        <v>10</v>
      </c>
    </row>
    <row r="31" spans="1:41" ht="29.1" customHeight="1">
      <c r="A31" s="141" t="s">
        <v>5</v>
      </c>
      <c r="C31" s="11">
        <v>15</v>
      </c>
      <c r="D31" s="10">
        <v>20</v>
      </c>
      <c r="E31" s="12" t="s">
        <v>150</v>
      </c>
      <c r="F31" s="12" t="s">
        <v>134</v>
      </c>
      <c r="G31" s="15" t="s">
        <v>135</v>
      </c>
      <c r="H31" s="18" t="s">
        <v>136</v>
      </c>
      <c r="I31" s="19"/>
      <c r="J31" s="377">
        <f t="shared" si="0"/>
        <v>906</v>
      </c>
      <c r="K31" s="378">
        <v>1050</v>
      </c>
      <c r="L31" s="378">
        <v>1000</v>
      </c>
      <c r="M31" s="378">
        <v>900</v>
      </c>
      <c r="N31" s="378">
        <v>830</v>
      </c>
      <c r="O31" s="378">
        <v>750</v>
      </c>
      <c r="P31" s="378" t="s">
        <v>245</v>
      </c>
      <c r="Q31" s="378" t="s">
        <v>245</v>
      </c>
      <c r="R31" s="446">
        <f t="shared" si="1"/>
        <v>906</v>
      </c>
      <c r="S31" s="379">
        <v>1050</v>
      </c>
      <c r="T31" s="379">
        <v>1000</v>
      </c>
      <c r="U31" s="379">
        <v>900</v>
      </c>
      <c r="V31" s="379">
        <v>830</v>
      </c>
      <c r="W31" s="379">
        <v>750</v>
      </c>
      <c r="X31" s="379" t="s">
        <v>245</v>
      </c>
      <c r="Y31" s="379" t="s">
        <v>245</v>
      </c>
      <c r="Z31" s="443">
        <f t="shared" si="2"/>
        <v>906</v>
      </c>
      <c r="AA31" s="380">
        <v>1050</v>
      </c>
      <c r="AB31" s="380">
        <v>1000</v>
      </c>
      <c r="AC31" s="380">
        <v>900</v>
      </c>
      <c r="AD31" s="380">
        <v>830</v>
      </c>
      <c r="AE31" s="380">
        <v>750</v>
      </c>
      <c r="AF31" s="380" t="s">
        <v>245</v>
      </c>
      <c r="AG31" s="380" t="s">
        <v>245</v>
      </c>
      <c r="AH31" s="442">
        <v>2</v>
      </c>
      <c r="AI31" s="51" t="s">
        <v>245</v>
      </c>
      <c r="AJ31" s="51" t="s">
        <v>245</v>
      </c>
      <c r="AK31" s="51">
        <v>550</v>
      </c>
      <c r="AL31" s="51" t="s">
        <v>137</v>
      </c>
      <c r="AM31" s="51" t="s">
        <v>138</v>
      </c>
      <c r="AN31" s="51">
        <v>0.2</v>
      </c>
      <c r="AO31" s="447">
        <v>10</v>
      </c>
    </row>
    <row r="32" spans="1:41" ht="29.1" customHeight="1">
      <c r="A32" s="141" t="s">
        <v>7</v>
      </c>
      <c r="C32" s="11">
        <v>15</v>
      </c>
      <c r="D32" s="10">
        <v>20</v>
      </c>
      <c r="E32" s="12" t="s">
        <v>150</v>
      </c>
      <c r="F32" s="12" t="s">
        <v>134</v>
      </c>
      <c r="G32" s="15" t="s">
        <v>135</v>
      </c>
      <c r="H32" s="18" t="s">
        <v>136</v>
      </c>
      <c r="I32" s="19"/>
      <c r="J32" s="377">
        <f t="shared" si="0"/>
        <v>1032.8399999999999</v>
      </c>
      <c r="K32" s="378">
        <v>1197</v>
      </c>
      <c r="L32" s="378">
        <v>1140</v>
      </c>
      <c r="M32" s="378">
        <v>1026</v>
      </c>
      <c r="N32" s="378">
        <v>946.19999999999993</v>
      </c>
      <c r="O32" s="378">
        <v>854.99999999999989</v>
      </c>
      <c r="P32" s="378" t="s">
        <v>245</v>
      </c>
      <c r="Q32" s="378" t="s">
        <v>245</v>
      </c>
      <c r="R32" s="446">
        <f t="shared" si="1"/>
        <v>1032.8399999999999</v>
      </c>
      <c r="S32" s="379">
        <v>1197</v>
      </c>
      <c r="T32" s="379">
        <v>1140</v>
      </c>
      <c r="U32" s="379">
        <v>1026</v>
      </c>
      <c r="V32" s="379">
        <v>946.19999999999993</v>
      </c>
      <c r="W32" s="379">
        <v>854.99999999999989</v>
      </c>
      <c r="X32" s="379" t="s">
        <v>245</v>
      </c>
      <c r="Y32" s="379" t="s">
        <v>245</v>
      </c>
      <c r="Z32" s="443">
        <f t="shared" si="2"/>
        <v>1032.8399999999999</v>
      </c>
      <c r="AA32" s="380">
        <v>1197</v>
      </c>
      <c r="AB32" s="380">
        <v>1140</v>
      </c>
      <c r="AC32" s="380">
        <v>1026</v>
      </c>
      <c r="AD32" s="380">
        <v>946.19999999999993</v>
      </c>
      <c r="AE32" s="380">
        <v>854.99999999999989</v>
      </c>
      <c r="AF32" s="380" t="s">
        <v>245</v>
      </c>
      <c r="AG32" s="380" t="s">
        <v>245</v>
      </c>
      <c r="AH32" s="442">
        <v>2</v>
      </c>
      <c r="AI32" s="51" t="s">
        <v>245</v>
      </c>
      <c r="AJ32" s="51" t="s">
        <v>245</v>
      </c>
      <c r="AK32" s="51">
        <v>550</v>
      </c>
      <c r="AL32" s="51" t="s">
        <v>137</v>
      </c>
      <c r="AM32" s="51" t="s">
        <v>138</v>
      </c>
      <c r="AN32" s="51">
        <v>0.2</v>
      </c>
      <c r="AO32" s="447">
        <v>10</v>
      </c>
    </row>
    <row r="33" spans="1:41" ht="29.1" customHeight="1">
      <c r="A33" s="141" t="s">
        <v>1</v>
      </c>
      <c r="C33" s="11">
        <v>15</v>
      </c>
      <c r="D33" s="10">
        <v>20</v>
      </c>
      <c r="E33" s="12" t="s">
        <v>150</v>
      </c>
      <c r="F33" s="12" t="s">
        <v>134</v>
      </c>
      <c r="G33" s="15" t="s">
        <v>135</v>
      </c>
      <c r="H33" s="18" t="s">
        <v>136</v>
      </c>
      <c r="I33" s="19"/>
      <c r="J33" s="377">
        <f t="shared" si="0"/>
        <v>869.76</v>
      </c>
      <c r="K33" s="378">
        <v>1008</v>
      </c>
      <c r="L33" s="378">
        <v>960</v>
      </c>
      <c r="M33" s="378">
        <v>864</v>
      </c>
      <c r="N33" s="378">
        <v>796.8</v>
      </c>
      <c r="O33" s="378">
        <v>720</v>
      </c>
      <c r="P33" s="378" t="s">
        <v>245</v>
      </c>
      <c r="Q33" s="378" t="s">
        <v>245</v>
      </c>
      <c r="R33" s="446">
        <f t="shared" si="1"/>
        <v>869.76</v>
      </c>
      <c r="S33" s="379">
        <v>1008</v>
      </c>
      <c r="T33" s="379">
        <v>960</v>
      </c>
      <c r="U33" s="379">
        <v>864</v>
      </c>
      <c r="V33" s="379">
        <v>796.8</v>
      </c>
      <c r="W33" s="379">
        <v>720</v>
      </c>
      <c r="X33" s="379" t="s">
        <v>245</v>
      </c>
      <c r="Y33" s="379" t="s">
        <v>245</v>
      </c>
      <c r="Z33" s="443">
        <f t="shared" si="2"/>
        <v>869.76</v>
      </c>
      <c r="AA33" s="380">
        <v>1008</v>
      </c>
      <c r="AB33" s="380">
        <v>960</v>
      </c>
      <c r="AC33" s="380">
        <v>864</v>
      </c>
      <c r="AD33" s="380">
        <v>796.8</v>
      </c>
      <c r="AE33" s="380">
        <v>720</v>
      </c>
      <c r="AF33" s="380" t="s">
        <v>245</v>
      </c>
      <c r="AG33" s="380" t="s">
        <v>245</v>
      </c>
      <c r="AH33" s="442">
        <v>2</v>
      </c>
      <c r="AI33" s="51" t="s">
        <v>245</v>
      </c>
      <c r="AJ33" s="51" t="s">
        <v>245</v>
      </c>
      <c r="AK33" s="51">
        <v>550</v>
      </c>
      <c r="AL33" s="51" t="s">
        <v>137</v>
      </c>
      <c r="AM33" s="51" t="s">
        <v>138</v>
      </c>
      <c r="AN33" s="51">
        <v>0.2</v>
      </c>
      <c r="AO33" s="447">
        <v>10</v>
      </c>
    </row>
    <row r="34" spans="1:41" ht="29.1" customHeight="1">
      <c r="A34" s="142" t="s">
        <v>37</v>
      </c>
      <c r="C34" s="11">
        <v>15</v>
      </c>
      <c r="D34" s="10">
        <v>20</v>
      </c>
      <c r="E34" s="12" t="s">
        <v>150</v>
      </c>
      <c r="F34" s="12" t="s">
        <v>134</v>
      </c>
      <c r="G34" s="15" t="s">
        <v>135</v>
      </c>
      <c r="H34" s="18" t="s">
        <v>136</v>
      </c>
      <c r="I34" s="19"/>
      <c r="J34" s="377">
        <f t="shared" si="0"/>
        <v>929.84721428571424</v>
      </c>
      <c r="K34" s="378">
        <f>AVERAGE(K6:K33)</f>
        <v>1077.6375</v>
      </c>
      <c r="L34" s="378">
        <f t="shared" ref="L34:O34" si="3">AVERAGE(L6:L33)</f>
        <v>1026.3214285714287</v>
      </c>
      <c r="M34" s="378">
        <f t="shared" si="3"/>
        <v>923.68928571428569</v>
      </c>
      <c r="N34" s="378">
        <f t="shared" si="3"/>
        <v>851.84678571428583</v>
      </c>
      <c r="O34" s="378">
        <f t="shared" si="3"/>
        <v>769.74107142857144</v>
      </c>
      <c r="P34" s="378" t="s">
        <v>245</v>
      </c>
      <c r="Q34" s="378" t="s">
        <v>245</v>
      </c>
      <c r="R34" s="446">
        <f t="shared" si="1"/>
        <v>929.84721428571424</v>
      </c>
      <c r="S34" s="379">
        <f>AVERAGE(S6:S33)</f>
        <v>1077.6375</v>
      </c>
      <c r="T34" s="379">
        <f t="shared" ref="T34" si="4">AVERAGE(T6:T33)</f>
        <v>1026.3214285714287</v>
      </c>
      <c r="U34" s="379">
        <f t="shared" ref="U34" si="5">AVERAGE(U6:U33)</f>
        <v>923.68928571428569</v>
      </c>
      <c r="V34" s="379">
        <f t="shared" ref="V34" si="6">AVERAGE(V6:V33)</f>
        <v>851.84678571428583</v>
      </c>
      <c r="W34" s="379">
        <f t="shared" ref="W34" si="7">AVERAGE(W6:W33)</f>
        <v>769.74107142857144</v>
      </c>
      <c r="X34" s="379" t="s">
        <v>245</v>
      </c>
      <c r="Y34" s="379" t="s">
        <v>245</v>
      </c>
      <c r="Z34" s="443">
        <f t="shared" si="2"/>
        <v>929.84721428571424</v>
      </c>
      <c r="AA34" s="380">
        <f>AVERAGE(AA6:AA33)</f>
        <v>1077.6375</v>
      </c>
      <c r="AB34" s="380">
        <f t="shared" ref="AB34" si="8">AVERAGE(AB6:AB33)</f>
        <v>1026.3214285714287</v>
      </c>
      <c r="AC34" s="380">
        <f t="shared" ref="AC34" si="9">AVERAGE(AC6:AC33)</f>
        <v>923.68928571428569</v>
      </c>
      <c r="AD34" s="380">
        <f t="shared" ref="AD34" si="10">AVERAGE(AD6:AD33)</f>
        <v>851.84678571428583</v>
      </c>
      <c r="AE34" s="380">
        <f t="shared" ref="AE34" si="11">AVERAGE(AE6:AE33)</f>
        <v>769.74107142857144</v>
      </c>
      <c r="AF34" s="380" t="s">
        <v>245</v>
      </c>
      <c r="AG34" s="380" t="s">
        <v>245</v>
      </c>
      <c r="AH34" s="442">
        <v>2</v>
      </c>
      <c r="AI34" s="51" t="s">
        <v>245</v>
      </c>
      <c r="AJ34" s="51" t="s">
        <v>245</v>
      </c>
      <c r="AK34" s="51">
        <v>550</v>
      </c>
      <c r="AL34" s="51" t="s">
        <v>137</v>
      </c>
      <c r="AM34" s="51" t="s">
        <v>138</v>
      </c>
      <c r="AN34" s="51">
        <v>0.2</v>
      </c>
      <c r="AO34" s="447">
        <v>10</v>
      </c>
    </row>
    <row r="35" spans="1:41" s="37" customFormat="1" ht="29.1" customHeight="1">
      <c r="A35" s="382"/>
      <c r="B35" s="1"/>
      <c r="C35" s="1"/>
      <c r="D35" s="1"/>
      <c r="E35" s="144"/>
      <c r="F35" s="1"/>
      <c r="G35" s="1"/>
      <c r="H35" s="1"/>
      <c r="I35" s="1"/>
      <c r="J35" s="381"/>
      <c r="K35" s="381"/>
      <c r="L35" s="381"/>
      <c r="M35" s="381"/>
      <c r="N35" s="381"/>
      <c r="O35" s="381"/>
      <c r="P35" s="381"/>
      <c r="Q35" s="381"/>
      <c r="R35" s="444"/>
      <c r="S35" s="381"/>
      <c r="T35" s="381"/>
      <c r="U35" s="381"/>
      <c r="V35" s="381"/>
      <c r="W35" s="381"/>
      <c r="X35" s="381"/>
      <c r="Y35" s="381"/>
      <c r="Z35" s="444"/>
      <c r="AA35" s="381"/>
      <c r="AB35" s="381"/>
      <c r="AC35" s="381"/>
      <c r="AD35" s="381"/>
      <c r="AE35" s="381"/>
      <c r="AF35" s="381"/>
      <c r="AG35" s="381"/>
      <c r="AH35" s="375"/>
      <c r="AI35" s="1"/>
      <c r="AJ35" s="1"/>
      <c r="AK35" s="1"/>
      <c r="AL35" s="1"/>
      <c r="AM35" s="1"/>
      <c r="AN35" s="1"/>
      <c r="AO35" s="424"/>
    </row>
    <row r="36" spans="1:41" s="305" customFormat="1" ht="30" customHeight="1">
      <c r="A36" s="36" t="s">
        <v>29</v>
      </c>
      <c r="C36" s="11">
        <v>15</v>
      </c>
      <c r="D36" s="10">
        <v>20</v>
      </c>
      <c r="E36" s="12" t="s">
        <v>150</v>
      </c>
      <c r="F36" s="12" t="s">
        <v>134</v>
      </c>
      <c r="G36" s="15" t="s">
        <v>135</v>
      </c>
      <c r="H36" s="18" t="s">
        <v>136</v>
      </c>
      <c r="I36" s="306"/>
      <c r="J36" s="377">
        <f t="shared" si="0"/>
        <v>1195.92</v>
      </c>
      <c r="K36" s="378">
        <v>1386</v>
      </c>
      <c r="L36" s="378">
        <v>1320</v>
      </c>
      <c r="M36" s="378">
        <v>1188</v>
      </c>
      <c r="N36" s="378">
        <v>1095.6000000000001</v>
      </c>
      <c r="O36" s="378">
        <v>990</v>
      </c>
      <c r="P36" s="378" t="s">
        <v>245</v>
      </c>
      <c r="Q36" s="378" t="s">
        <v>245</v>
      </c>
      <c r="R36" s="446">
        <f t="shared" ref="R36:R38" si="12">AVERAGE(S36:Y36)</f>
        <v>1195.92</v>
      </c>
      <c r="S36" s="379">
        <v>1386</v>
      </c>
      <c r="T36" s="379">
        <v>1320</v>
      </c>
      <c r="U36" s="379">
        <v>1188</v>
      </c>
      <c r="V36" s="379">
        <v>1095.6000000000001</v>
      </c>
      <c r="W36" s="379">
        <v>990</v>
      </c>
      <c r="X36" s="379" t="s">
        <v>245</v>
      </c>
      <c r="Y36" s="379" t="s">
        <v>245</v>
      </c>
      <c r="Z36" s="443">
        <f t="shared" ref="Z36:Z38" si="13">AVERAGE(AA36:AG36)</f>
        <v>1195.92</v>
      </c>
      <c r="AA36" s="380">
        <v>1386</v>
      </c>
      <c r="AB36" s="380">
        <v>1320</v>
      </c>
      <c r="AC36" s="380">
        <v>1188</v>
      </c>
      <c r="AD36" s="380">
        <v>1095.6000000000001</v>
      </c>
      <c r="AE36" s="380">
        <v>990</v>
      </c>
      <c r="AF36" s="380" t="s">
        <v>245</v>
      </c>
      <c r="AG36" s="380" t="s">
        <v>245</v>
      </c>
      <c r="AH36" s="442">
        <v>2</v>
      </c>
      <c r="AI36" s="51" t="s">
        <v>245</v>
      </c>
      <c r="AJ36" s="51" t="s">
        <v>245</v>
      </c>
      <c r="AK36" s="51">
        <v>550</v>
      </c>
      <c r="AL36" s="51" t="s">
        <v>137</v>
      </c>
      <c r="AM36" s="51" t="s">
        <v>138</v>
      </c>
      <c r="AN36" s="51">
        <v>0.2</v>
      </c>
      <c r="AO36" s="447">
        <v>10</v>
      </c>
    </row>
    <row r="37" spans="1:41" ht="30" customHeight="1">
      <c r="A37" s="36" t="s">
        <v>28</v>
      </c>
      <c r="C37" s="11">
        <v>15</v>
      </c>
      <c r="D37" s="10">
        <v>20</v>
      </c>
      <c r="E37" s="12" t="s">
        <v>150</v>
      </c>
      <c r="F37" s="12" t="s">
        <v>134</v>
      </c>
      <c r="G37" s="15" t="s">
        <v>135</v>
      </c>
      <c r="H37" s="18" t="s">
        <v>136</v>
      </c>
      <c r="I37" s="19"/>
      <c r="J37" s="377">
        <f t="shared" si="0"/>
        <v>1078.1399999999999</v>
      </c>
      <c r="K37" s="377">
        <v>1249.5</v>
      </c>
      <c r="L37" s="377">
        <v>1190</v>
      </c>
      <c r="M37" s="377">
        <v>1071</v>
      </c>
      <c r="N37" s="377">
        <v>987.69999999999993</v>
      </c>
      <c r="O37" s="377">
        <v>892.5</v>
      </c>
      <c r="P37" s="378" t="s">
        <v>245</v>
      </c>
      <c r="Q37" s="378" t="s">
        <v>245</v>
      </c>
      <c r="R37" s="446">
        <f t="shared" si="12"/>
        <v>1078.1399999999999</v>
      </c>
      <c r="S37" s="379">
        <v>1249.5</v>
      </c>
      <c r="T37" s="379">
        <v>1190</v>
      </c>
      <c r="U37" s="379">
        <v>1071</v>
      </c>
      <c r="V37" s="379">
        <v>987.69999999999993</v>
      </c>
      <c r="W37" s="379">
        <v>892.5</v>
      </c>
      <c r="X37" s="379" t="s">
        <v>245</v>
      </c>
      <c r="Y37" s="379" t="s">
        <v>245</v>
      </c>
      <c r="Z37" s="443">
        <f t="shared" si="13"/>
        <v>1078.1399999999999</v>
      </c>
      <c r="AA37" s="380">
        <v>1249.5</v>
      </c>
      <c r="AB37" s="380">
        <v>1190</v>
      </c>
      <c r="AC37" s="380">
        <v>1071</v>
      </c>
      <c r="AD37" s="380">
        <v>987.69999999999993</v>
      </c>
      <c r="AE37" s="380">
        <v>892.5</v>
      </c>
      <c r="AF37" s="380" t="s">
        <v>245</v>
      </c>
      <c r="AG37" s="380" t="s">
        <v>245</v>
      </c>
      <c r="AH37" s="442">
        <v>2</v>
      </c>
      <c r="AI37" s="51" t="s">
        <v>245</v>
      </c>
      <c r="AJ37" s="51" t="s">
        <v>245</v>
      </c>
      <c r="AK37" s="51">
        <v>550</v>
      </c>
      <c r="AL37" s="51" t="s">
        <v>137</v>
      </c>
      <c r="AM37" s="51" t="s">
        <v>138</v>
      </c>
      <c r="AN37" s="51">
        <v>0.2</v>
      </c>
      <c r="AO37" s="447">
        <v>10</v>
      </c>
    </row>
    <row r="38" spans="1:41" ht="30" customHeight="1">
      <c r="A38" s="36" t="s">
        <v>35</v>
      </c>
      <c r="C38" s="11">
        <v>15</v>
      </c>
      <c r="D38" s="10">
        <v>20</v>
      </c>
      <c r="E38" s="12" t="s">
        <v>150</v>
      </c>
      <c r="F38" s="12" t="s">
        <v>134</v>
      </c>
      <c r="G38" s="15" t="s">
        <v>135</v>
      </c>
      <c r="H38" s="18" t="s">
        <v>136</v>
      </c>
      <c r="I38" s="19"/>
      <c r="J38" s="377">
        <f t="shared" si="0"/>
        <v>1105.3200000000002</v>
      </c>
      <c r="K38" s="378">
        <v>1281</v>
      </c>
      <c r="L38" s="378">
        <v>1220</v>
      </c>
      <c r="M38" s="378">
        <v>1098</v>
      </c>
      <c r="N38" s="378">
        <v>1012.6</v>
      </c>
      <c r="O38" s="378">
        <v>915</v>
      </c>
      <c r="P38" s="378" t="s">
        <v>245</v>
      </c>
      <c r="Q38" s="378" t="s">
        <v>245</v>
      </c>
      <c r="R38" s="446">
        <f t="shared" si="12"/>
        <v>1105.3200000000002</v>
      </c>
      <c r="S38" s="379">
        <v>1281</v>
      </c>
      <c r="T38" s="379">
        <v>1220</v>
      </c>
      <c r="U38" s="379">
        <v>1098</v>
      </c>
      <c r="V38" s="379">
        <v>1012.6</v>
      </c>
      <c r="W38" s="379">
        <v>915</v>
      </c>
      <c r="X38" s="379" t="s">
        <v>245</v>
      </c>
      <c r="Y38" s="379" t="s">
        <v>245</v>
      </c>
      <c r="Z38" s="443">
        <f t="shared" si="13"/>
        <v>1105.3200000000002</v>
      </c>
      <c r="AA38" s="380">
        <v>1281</v>
      </c>
      <c r="AB38" s="380">
        <v>1220</v>
      </c>
      <c r="AC38" s="380">
        <v>1098</v>
      </c>
      <c r="AD38" s="380">
        <v>1012.6</v>
      </c>
      <c r="AE38" s="380">
        <v>915</v>
      </c>
      <c r="AF38" s="380" t="s">
        <v>245</v>
      </c>
      <c r="AG38" s="380" t="s">
        <v>245</v>
      </c>
      <c r="AH38" s="442">
        <v>2</v>
      </c>
      <c r="AI38" s="51" t="s">
        <v>245</v>
      </c>
      <c r="AJ38" s="51" t="s">
        <v>245</v>
      </c>
      <c r="AK38" s="51">
        <v>550</v>
      </c>
      <c r="AL38" s="51" t="s">
        <v>137</v>
      </c>
      <c r="AM38" s="51" t="s">
        <v>138</v>
      </c>
      <c r="AN38" s="51">
        <v>0.2</v>
      </c>
      <c r="AO38" s="447">
        <v>10</v>
      </c>
    </row>
    <row r="39" spans="1:41" s="37" customFormat="1" ht="30" customHeight="1">
      <c r="A39" s="2"/>
      <c r="B39" s="1"/>
      <c r="C39" s="1"/>
      <c r="D39" s="1"/>
      <c r="E39" s="144"/>
      <c r="F39" s="1"/>
      <c r="G39" s="1"/>
      <c r="H39" s="1"/>
      <c r="I39" s="1"/>
      <c r="J39" s="158"/>
      <c r="K39" s="158"/>
      <c r="L39" s="158"/>
      <c r="M39" s="158"/>
      <c r="N39" s="158"/>
      <c r="O39" s="158"/>
      <c r="P39" s="158"/>
      <c r="Q39" s="158"/>
      <c r="R39" s="445"/>
      <c r="S39" s="158"/>
      <c r="T39" s="158"/>
      <c r="U39" s="158"/>
      <c r="V39" s="158"/>
      <c r="W39" s="158"/>
      <c r="X39" s="158"/>
      <c r="Y39" s="158"/>
      <c r="Z39" s="445"/>
      <c r="AA39" s="158"/>
      <c r="AB39" s="158"/>
      <c r="AC39" s="158"/>
      <c r="AD39" s="158"/>
      <c r="AE39" s="158"/>
      <c r="AF39" s="158"/>
      <c r="AG39" s="158"/>
      <c r="AH39" s="375"/>
      <c r="AI39" s="1"/>
      <c r="AJ39" s="1"/>
      <c r="AK39" s="1"/>
      <c r="AL39" s="1"/>
      <c r="AM39" s="1"/>
      <c r="AN39" s="1"/>
      <c r="AO39" s="424"/>
    </row>
    <row r="40" spans="1:41" ht="36" customHeight="1">
      <c r="A40" s="38" t="s">
        <v>36</v>
      </c>
      <c r="C40" s="11">
        <v>15</v>
      </c>
      <c r="D40" s="10">
        <v>20</v>
      </c>
      <c r="E40" s="12" t="s">
        <v>150</v>
      </c>
      <c r="F40" s="12" t="s">
        <v>134</v>
      </c>
      <c r="G40" s="15" t="s">
        <v>135</v>
      </c>
      <c r="H40" s="18" t="s">
        <v>136</v>
      </c>
      <c r="I40" s="42"/>
      <c r="J40" s="159">
        <f t="shared" ref="J40" si="14">AVERAGE(K40:Q40)</f>
        <v>948.87425806451608</v>
      </c>
      <c r="K40" s="159">
        <f>AVERAGE(K38,K37,K36,K6:K33)</f>
        <v>1099.6887096774194</v>
      </c>
      <c r="L40" s="159">
        <f t="shared" ref="L40:O40" si="15">AVERAGE(L38,L37,L36,L6:L33)</f>
        <v>1047.3225806451612</v>
      </c>
      <c r="M40" s="159">
        <f t="shared" si="15"/>
        <v>942.59032258064519</v>
      </c>
      <c r="N40" s="159">
        <f t="shared" si="15"/>
        <v>869.27774193548396</v>
      </c>
      <c r="O40" s="159">
        <f t="shared" si="15"/>
        <v>785.49193548387098</v>
      </c>
      <c r="P40" s="378" t="s">
        <v>245</v>
      </c>
      <c r="Q40" s="378" t="s">
        <v>245</v>
      </c>
      <c r="R40" s="446">
        <f t="shared" ref="R40" si="16">AVERAGE(S40:Y40)</f>
        <v>948.87425806451608</v>
      </c>
      <c r="S40" s="446">
        <f>AVERAGE(S38,S37,S36,S6:S33)</f>
        <v>1099.6887096774194</v>
      </c>
      <c r="T40" s="446">
        <f t="shared" ref="T40:W40" si="17">AVERAGE(T38,T37,T36,T6:T33)</f>
        <v>1047.3225806451612</v>
      </c>
      <c r="U40" s="446">
        <f t="shared" si="17"/>
        <v>942.59032258064519</v>
      </c>
      <c r="V40" s="446">
        <f t="shared" si="17"/>
        <v>869.27774193548396</v>
      </c>
      <c r="W40" s="446">
        <f t="shared" si="17"/>
        <v>785.49193548387098</v>
      </c>
      <c r="X40" s="379" t="s">
        <v>245</v>
      </c>
      <c r="Y40" s="379" t="s">
        <v>245</v>
      </c>
      <c r="Z40" s="443">
        <f t="shared" ref="Z40" si="18">AVERAGE(AA40:AG40)</f>
        <v>948.87425806451608</v>
      </c>
      <c r="AA40" s="443">
        <f>AVERAGE(AA38,AA37,AA36,AA6:AA33)</f>
        <v>1099.6887096774194</v>
      </c>
      <c r="AB40" s="443">
        <f t="shared" ref="AB40:AE40" si="19">AVERAGE(AB38,AB37,AB36,AB6:AB33)</f>
        <v>1047.3225806451612</v>
      </c>
      <c r="AC40" s="443">
        <f t="shared" si="19"/>
        <v>942.59032258064519</v>
      </c>
      <c r="AD40" s="443">
        <f t="shared" si="19"/>
        <v>869.27774193548396</v>
      </c>
      <c r="AE40" s="443">
        <f t="shared" si="19"/>
        <v>785.49193548387098</v>
      </c>
      <c r="AF40" s="380" t="s">
        <v>245</v>
      </c>
      <c r="AG40" s="380" t="s">
        <v>245</v>
      </c>
      <c r="AH40" s="442">
        <v>2</v>
      </c>
      <c r="AI40" s="51" t="s">
        <v>245</v>
      </c>
      <c r="AJ40" s="51" t="s">
        <v>245</v>
      </c>
      <c r="AK40" s="51">
        <v>550</v>
      </c>
      <c r="AL40" s="51" t="s">
        <v>137</v>
      </c>
      <c r="AM40" s="51" t="s">
        <v>138</v>
      </c>
      <c r="AN40" s="51">
        <v>0.2</v>
      </c>
      <c r="AO40" s="447">
        <v>10</v>
      </c>
    </row>
    <row r="44" spans="1:41" ht="18" thickBot="1"/>
    <row r="45" spans="1:41" ht="32.25" thickBot="1">
      <c r="A45" s="232" t="s">
        <v>60</v>
      </c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4"/>
    </row>
    <row r="46" spans="1:41" outlineLevel="1"/>
    <row r="47" spans="1:41" ht="30" customHeight="1" outlineLevel="1">
      <c r="A47" s="3"/>
      <c r="C47" s="515" t="s">
        <v>69</v>
      </c>
      <c r="D47" s="518" t="s">
        <v>51</v>
      </c>
      <c r="E47" s="507" t="s">
        <v>52</v>
      </c>
      <c r="F47" s="507" t="s">
        <v>70</v>
      </c>
      <c r="G47" s="494" t="s">
        <v>50</v>
      </c>
      <c r="H47" s="491" t="s">
        <v>53</v>
      </c>
      <c r="I47" s="524" t="s">
        <v>54</v>
      </c>
      <c r="J47" s="538" t="s">
        <v>55</v>
      </c>
      <c r="K47" s="213" t="s">
        <v>31</v>
      </c>
      <c r="L47" s="213"/>
      <c r="M47" s="213"/>
      <c r="N47" s="213"/>
      <c r="O47" s="213"/>
      <c r="P47" s="213"/>
      <c r="Q47" s="213"/>
      <c r="R47" s="541" t="s">
        <v>56</v>
      </c>
      <c r="S47" s="209" t="s">
        <v>32</v>
      </c>
      <c r="T47" s="209"/>
      <c r="U47" s="209"/>
      <c r="V47" s="209"/>
      <c r="W47" s="209"/>
      <c r="X47" s="209"/>
      <c r="Y47" s="209"/>
      <c r="Z47" s="544" t="s">
        <v>57</v>
      </c>
      <c r="AA47" s="205" t="s">
        <v>33</v>
      </c>
      <c r="AB47" s="205"/>
      <c r="AC47" s="205"/>
      <c r="AD47" s="205"/>
      <c r="AE47" s="205"/>
      <c r="AF47" s="205"/>
      <c r="AG47" s="205"/>
      <c r="AH47" s="547" t="s">
        <v>34</v>
      </c>
      <c r="AI47" s="528" t="s">
        <v>58</v>
      </c>
      <c r="AJ47" s="528" t="s">
        <v>59</v>
      </c>
      <c r="AK47" s="528" t="s">
        <v>48</v>
      </c>
      <c r="AL47" s="528" t="s">
        <v>64</v>
      </c>
      <c r="AM47" s="528" t="s">
        <v>65</v>
      </c>
      <c r="AN47" s="528" t="s">
        <v>121</v>
      </c>
      <c r="AO47" s="528" t="s">
        <v>122</v>
      </c>
    </row>
    <row r="48" spans="1:41" ht="26.1" customHeight="1" outlineLevel="1">
      <c r="A48" s="3"/>
      <c r="C48" s="516"/>
      <c r="D48" s="519"/>
      <c r="E48" s="508"/>
      <c r="F48" s="508"/>
      <c r="G48" s="495"/>
      <c r="H48" s="492"/>
      <c r="I48" s="525"/>
      <c r="J48" s="539"/>
      <c r="K48" s="213"/>
      <c r="L48" s="213"/>
      <c r="M48" s="213"/>
      <c r="N48" s="213"/>
      <c r="O48" s="213"/>
      <c r="P48" s="213"/>
      <c r="Q48" s="213"/>
      <c r="R48" s="542"/>
      <c r="S48" s="209"/>
      <c r="T48" s="209"/>
      <c r="U48" s="209"/>
      <c r="V48" s="209"/>
      <c r="W48" s="209"/>
      <c r="X48" s="209"/>
      <c r="Y48" s="209"/>
      <c r="Z48" s="545"/>
      <c r="AA48" s="205"/>
      <c r="AB48" s="205"/>
      <c r="AC48" s="205"/>
      <c r="AD48" s="205"/>
      <c r="AE48" s="205"/>
      <c r="AF48" s="205"/>
      <c r="AG48" s="205"/>
      <c r="AH48" s="548"/>
      <c r="AI48" s="529"/>
      <c r="AJ48" s="529"/>
      <c r="AK48" s="529"/>
      <c r="AL48" s="529"/>
      <c r="AM48" s="529"/>
      <c r="AN48" s="529"/>
      <c r="AO48" s="529"/>
    </row>
    <row r="49" spans="1:41" ht="26.1" customHeight="1" outlineLevel="1">
      <c r="A49" s="3"/>
      <c r="C49" s="517"/>
      <c r="D49" s="520"/>
      <c r="E49" s="509"/>
      <c r="F49" s="509"/>
      <c r="G49" s="496"/>
      <c r="H49" s="493"/>
      <c r="I49" s="526"/>
      <c r="J49" s="540"/>
      <c r="K49" s="20" t="s">
        <v>44</v>
      </c>
      <c r="L49" s="21" t="s">
        <v>45</v>
      </c>
      <c r="M49" s="20" t="s">
        <v>46</v>
      </c>
      <c r="N49" s="20" t="s">
        <v>47</v>
      </c>
      <c r="O49" s="20" t="s">
        <v>63</v>
      </c>
      <c r="P49" s="20" t="s">
        <v>61</v>
      </c>
      <c r="Q49" s="20" t="s">
        <v>62</v>
      </c>
      <c r="R49" s="543"/>
      <c r="S49" s="24" t="s">
        <v>44</v>
      </c>
      <c r="T49" s="25" t="s">
        <v>45</v>
      </c>
      <c r="U49" s="24" t="s">
        <v>46</v>
      </c>
      <c r="V49" s="24" t="s">
        <v>47</v>
      </c>
      <c r="W49" s="24" t="s">
        <v>63</v>
      </c>
      <c r="X49" s="24" t="s">
        <v>61</v>
      </c>
      <c r="Y49" s="24" t="s">
        <v>62</v>
      </c>
      <c r="Z49" s="546"/>
      <c r="AA49" s="28" t="s">
        <v>44</v>
      </c>
      <c r="AB49" s="29" t="s">
        <v>45</v>
      </c>
      <c r="AC49" s="28" t="s">
        <v>46</v>
      </c>
      <c r="AD49" s="28" t="s">
        <v>47</v>
      </c>
      <c r="AE49" s="28" t="s">
        <v>63</v>
      </c>
      <c r="AF49" s="28" t="s">
        <v>61</v>
      </c>
      <c r="AG49" s="28" t="s">
        <v>62</v>
      </c>
      <c r="AH49" s="549"/>
      <c r="AI49" s="530"/>
      <c r="AJ49" s="530"/>
      <c r="AK49" s="530"/>
      <c r="AL49" s="530"/>
      <c r="AM49" s="530"/>
      <c r="AN49" s="530"/>
      <c r="AO49" s="530"/>
    </row>
    <row r="50" spans="1:41" ht="29.1" customHeight="1" outlineLevel="1">
      <c r="A50" s="141" t="s">
        <v>6</v>
      </c>
      <c r="C50" s="10" t="s">
        <v>142</v>
      </c>
      <c r="D50" s="10" t="s">
        <v>143</v>
      </c>
      <c r="E50" s="12" t="s">
        <v>141</v>
      </c>
      <c r="F50" s="12"/>
      <c r="G50" s="15" t="s">
        <v>144</v>
      </c>
      <c r="H50" s="18" t="s">
        <v>144</v>
      </c>
      <c r="I50" s="19"/>
      <c r="J50" s="22" t="s">
        <v>389</v>
      </c>
      <c r="K50" s="23" t="s">
        <v>383</v>
      </c>
      <c r="L50" s="23" t="s">
        <v>383</v>
      </c>
      <c r="M50" s="23" t="s">
        <v>383</v>
      </c>
      <c r="N50" s="23" t="s">
        <v>383</v>
      </c>
      <c r="O50" s="23" t="s">
        <v>383</v>
      </c>
      <c r="P50" s="23" t="s">
        <v>383</v>
      </c>
      <c r="Q50" s="23" t="s">
        <v>383</v>
      </c>
      <c r="R50" s="30" t="s">
        <v>384</v>
      </c>
      <c r="S50" s="27"/>
      <c r="T50" s="27"/>
      <c r="U50" s="27"/>
      <c r="V50" s="27"/>
      <c r="W50" s="27"/>
      <c r="X50" s="27"/>
      <c r="Y50" s="27"/>
      <c r="Z50" s="30" t="s">
        <v>384</v>
      </c>
      <c r="AA50" s="31"/>
      <c r="AB50" s="31"/>
      <c r="AC50" s="31"/>
      <c r="AD50" s="31"/>
      <c r="AE50" s="31"/>
      <c r="AF50" s="31"/>
      <c r="AG50" s="31"/>
      <c r="AH50" s="34" t="s">
        <v>391</v>
      </c>
      <c r="AI50" s="51" t="s">
        <v>141</v>
      </c>
      <c r="AJ50" s="51" t="s">
        <v>147</v>
      </c>
      <c r="AK50" s="51" t="s">
        <v>148</v>
      </c>
      <c r="AL50" s="51" t="s">
        <v>148</v>
      </c>
      <c r="AM50" s="51" t="s">
        <v>148</v>
      </c>
      <c r="AN50" s="51" t="s">
        <v>147</v>
      </c>
      <c r="AO50" s="51" t="s">
        <v>147</v>
      </c>
    </row>
    <row r="51" spans="1:41" ht="29.1" customHeight="1" outlineLevel="1">
      <c r="A51" s="5" t="s">
        <v>9</v>
      </c>
      <c r="C51" s="10" t="s">
        <v>142</v>
      </c>
      <c r="D51" s="10" t="s">
        <v>143</v>
      </c>
      <c r="E51" s="12" t="s">
        <v>141</v>
      </c>
      <c r="F51" s="12"/>
      <c r="G51" s="15" t="s">
        <v>144</v>
      </c>
      <c r="H51" s="18" t="s">
        <v>144</v>
      </c>
      <c r="I51" s="19"/>
      <c r="J51" s="22" t="s">
        <v>389</v>
      </c>
      <c r="K51" s="23" t="s">
        <v>383</v>
      </c>
      <c r="L51" s="23" t="s">
        <v>383</v>
      </c>
      <c r="M51" s="23" t="s">
        <v>383</v>
      </c>
      <c r="N51" s="23" t="s">
        <v>383</v>
      </c>
      <c r="O51" s="23" t="s">
        <v>383</v>
      </c>
      <c r="P51" s="23" t="s">
        <v>383</v>
      </c>
      <c r="Q51" s="23" t="s">
        <v>383</v>
      </c>
      <c r="R51" s="30" t="s">
        <v>384</v>
      </c>
      <c r="S51" s="27"/>
      <c r="T51" s="27"/>
      <c r="U51" s="27"/>
      <c r="V51" s="27"/>
      <c r="W51" s="27"/>
      <c r="X51" s="27"/>
      <c r="Y51" s="27"/>
      <c r="Z51" s="30" t="s">
        <v>384</v>
      </c>
      <c r="AA51" s="31"/>
      <c r="AB51" s="31"/>
      <c r="AC51" s="31"/>
      <c r="AD51" s="31"/>
      <c r="AE51" s="31"/>
      <c r="AF51" s="31"/>
      <c r="AG51" s="31"/>
      <c r="AH51" s="34" t="s">
        <v>391</v>
      </c>
      <c r="AI51" s="51" t="s">
        <v>141</v>
      </c>
      <c r="AJ51" s="51" t="s">
        <v>147</v>
      </c>
      <c r="AK51" s="51" t="s">
        <v>148</v>
      </c>
      <c r="AL51" s="51" t="s">
        <v>148</v>
      </c>
      <c r="AM51" s="51" t="s">
        <v>148</v>
      </c>
      <c r="AN51" s="51" t="s">
        <v>147</v>
      </c>
      <c r="AO51" s="51" t="s">
        <v>147</v>
      </c>
    </row>
    <row r="52" spans="1:41" ht="29.1" customHeight="1" outlineLevel="1">
      <c r="A52" s="5" t="s">
        <v>18</v>
      </c>
      <c r="C52" s="10" t="s">
        <v>142</v>
      </c>
      <c r="D52" s="10" t="s">
        <v>143</v>
      </c>
      <c r="E52" s="12" t="s">
        <v>141</v>
      </c>
      <c r="F52" s="12"/>
      <c r="G52" s="15" t="s">
        <v>144</v>
      </c>
      <c r="H52" s="18" t="s">
        <v>144</v>
      </c>
      <c r="I52" s="19"/>
      <c r="J52" s="22" t="s">
        <v>389</v>
      </c>
      <c r="K52" s="23" t="s">
        <v>383</v>
      </c>
      <c r="L52" s="23" t="s">
        <v>383</v>
      </c>
      <c r="M52" s="23" t="s">
        <v>383</v>
      </c>
      <c r="N52" s="23" t="s">
        <v>383</v>
      </c>
      <c r="O52" s="23" t="s">
        <v>383</v>
      </c>
      <c r="P52" s="23" t="s">
        <v>383</v>
      </c>
      <c r="Q52" s="23" t="s">
        <v>383</v>
      </c>
      <c r="R52" s="30" t="s">
        <v>384</v>
      </c>
      <c r="S52" s="27"/>
      <c r="T52" s="27"/>
      <c r="U52" s="27"/>
      <c r="V52" s="27"/>
      <c r="W52" s="27"/>
      <c r="X52" s="27"/>
      <c r="Y52" s="27"/>
      <c r="Z52" s="30" t="s">
        <v>384</v>
      </c>
      <c r="AA52" s="31"/>
      <c r="AB52" s="31"/>
      <c r="AC52" s="31"/>
      <c r="AD52" s="31"/>
      <c r="AE52" s="31"/>
      <c r="AF52" s="31"/>
      <c r="AG52" s="31"/>
      <c r="AH52" s="34" t="s">
        <v>391</v>
      </c>
      <c r="AI52" s="51" t="s">
        <v>141</v>
      </c>
      <c r="AJ52" s="51" t="s">
        <v>147</v>
      </c>
      <c r="AK52" s="51" t="s">
        <v>148</v>
      </c>
      <c r="AL52" s="51" t="s">
        <v>148</v>
      </c>
      <c r="AM52" s="51" t="s">
        <v>148</v>
      </c>
      <c r="AN52" s="51" t="s">
        <v>147</v>
      </c>
      <c r="AO52" s="51" t="s">
        <v>147</v>
      </c>
    </row>
    <row r="53" spans="1:41" ht="29.1" customHeight="1" outlineLevel="1">
      <c r="A53" s="5" t="s">
        <v>16</v>
      </c>
      <c r="C53" s="10" t="s">
        <v>142</v>
      </c>
      <c r="D53" s="10" t="s">
        <v>143</v>
      </c>
      <c r="E53" s="12" t="s">
        <v>141</v>
      </c>
      <c r="F53" s="12"/>
      <c r="G53" s="15" t="s">
        <v>144</v>
      </c>
      <c r="H53" s="18" t="s">
        <v>144</v>
      </c>
      <c r="I53" s="19"/>
      <c r="J53" s="22" t="s">
        <v>389</v>
      </c>
      <c r="K53" s="23" t="s">
        <v>383</v>
      </c>
      <c r="L53" s="23" t="s">
        <v>383</v>
      </c>
      <c r="M53" s="23" t="s">
        <v>383</v>
      </c>
      <c r="N53" s="23" t="s">
        <v>383</v>
      </c>
      <c r="O53" s="23" t="s">
        <v>383</v>
      </c>
      <c r="P53" s="23" t="s">
        <v>383</v>
      </c>
      <c r="Q53" s="23" t="s">
        <v>383</v>
      </c>
      <c r="R53" s="30" t="s">
        <v>384</v>
      </c>
      <c r="S53" s="27"/>
      <c r="T53" s="27"/>
      <c r="U53" s="27"/>
      <c r="V53" s="27"/>
      <c r="W53" s="27"/>
      <c r="X53" s="27"/>
      <c r="Y53" s="27"/>
      <c r="Z53" s="30" t="s">
        <v>384</v>
      </c>
      <c r="AA53" s="31"/>
      <c r="AB53" s="31"/>
      <c r="AC53" s="31"/>
      <c r="AD53" s="31"/>
      <c r="AE53" s="31"/>
      <c r="AF53" s="31"/>
      <c r="AG53" s="31"/>
      <c r="AH53" s="34" t="s">
        <v>391</v>
      </c>
      <c r="AI53" s="51" t="s">
        <v>141</v>
      </c>
      <c r="AJ53" s="51" t="s">
        <v>147</v>
      </c>
      <c r="AK53" s="51" t="s">
        <v>148</v>
      </c>
      <c r="AL53" s="51" t="s">
        <v>148</v>
      </c>
      <c r="AM53" s="51" t="s">
        <v>148</v>
      </c>
      <c r="AN53" s="51" t="s">
        <v>147</v>
      </c>
      <c r="AO53" s="51" t="s">
        <v>147</v>
      </c>
    </row>
    <row r="54" spans="1:41" ht="29.1" customHeight="1" outlineLevel="1">
      <c r="A54" s="5" t="s">
        <v>22</v>
      </c>
      <c r="C54" s="10" t="s">
        <v>142</v>
      </c>
      <c r="D54" s="10" t="s">
        <v>143</v>
      </c>
      <c r="E54" s="12" t="s">
        <v>141</v>
      </c>
      <c r="F54" s="12"/>
      <c r="G54" s="15" t="s">
        <v>144</v>
      </c>
      <c r="H54" s="18" t="s">
        <v>144</v>
      </c>
      <c r="I54" s="19"/>
      <c r="J54" s="22" t="s">
        <v>389</v>
      </c>
      <c r="K54" s="23" t="s">
        <v>383</v>
      </c>
      <c r="L54" s="23" t="s">
        <v>383</v>
      </c>
      <c r="M54" s="23" t="s">
        <v>383</v>
      </c>
      <c r="N54" s="23" t="s">
        <v>383</v>
      </c>
      <c r="O54" s="23" t="s">
        <v>383</v>
      </c>
      <c r="P54" s="23" t="s">
        <v>383</v>
      </c>
      <c r="Q54" s="23" t="s">
        <v>383</v>
      </c>
      <c r="R54" s="30" t="s">
        <v>384</v>
      </c>
      <c r="S54" s="27"/>
      <c r="T54" s="27"/>
      <c r="U54" s="27"/>
      <c r="V54" s="27"/>
      <c r="W54" s="27"/>
      <c r="X54" s="27"/>
      <c r="Y54" s="27"/>
      <c r="Z54" s="30" t="s">
        <v>384</v>
      </c>
      <c r="AA54" s="31"/>
      <c r="AB54" s="31"/>
      <c r="AC54" s="31"/>
      <c r="AD54" s="31"/>
      <c r="AE54" s="31"/>
      <c r="AF54" s="31"/>
      <c r="AG54" s="31"/>
      <c r="AH54" s="34" t="s">
        <v>391</v>
      </c>
      <c r="AI54" s="51" t="s">
        <v>141</v>
      </c>
      <c r="AJ54" s="51" t="s">
        <v>147</v>
      </c>
      <c r="AK54" s="51" t="s">
        <v>148</v>
      </c>
      <c r="AL54" s="51" t="s">
        <v>148</v>
      </c>
      <c r="AM54" s="51" t="s">
        <v>148</v>
      </c>
      <c r="AN54" s="51" t="s">
        <v>147</v>
      </c>
      <c r="AO54" s="51" t="s">
        <v>147</v>
      </c>
    </row>
    <row r="55" spans="1:41" ht="29.1" customHeight="1" outlineLevel="1">
      <c r="A55" s="5" t="s">
        <v>19</v>
      </c>
      <c r="C55" s="10" t="s">
        <v>142</v>
      </c>
      <c r="D55" s="10" t="s">
        <v>143</v>
      </c>
      <c r="E55" s="12" t="s">
        <v>141</v>
      </c>
      <c r="F55" s="12"/>
      <c r="G55" s="15" t="s">
        <v>144</v>
      </c>
      <c r="H55" s="18" t="s">
        <v>144</v>
      </c>
      <c r="I55" s="19"/>
      <c r="J55" s="22" t="s">
        <v>389</v>
      </c>
      <c r="K55" s="23" t="s">
        <v>383</v>
      </c>
      <c r="L55" s="23" t="s">
        <v>383</v>
      </c>
      <c r="M55" s="23" t="s">
        <v>383</v>
      </c>
      <c r="N55" s="23" t="s">
        <v>383</v>
      </c>
      <c r="O55" s="23" t="s">
        <v>383</v>
      </c>
      <c r="P55" s="23" t="s">
        <v>383</v>
      </c>
      <c r="Q55" s="23" t="s">
        <v>383</v>
      </c>
      <c r="R55" s="30" t="s">
        <v>384</v>
      </c>
      <c r="S55" s="27"/>
      <c r="T55" s="27"/>
      <c r="U55" s="27"/>
      <c r="V55" s="27"/>
      <c r="W55" s="27"/>
      <c r="X55" s="27"/>
      <c r="Y55" s="27"/>
      <c r="Z55" s="30" t="s">
        <v>384</v>
      </c>
      <c r="AA55" s="31"/>
      <c r="AB55" s="31"/>
      <c r="AC55" s="31"/>
      <c r="AD55" s="31"/>
      <c r="AE55" s="31"/>
      <c r="AF55" s="31"/>
      <c r="AG55" s="31"/>
      <c r="AH55" s="34" t="s">
        <v>391</v>
      </c>
      <c r="AI55" s="51" t="s">
        <v>141</v>
      </c>
      <c r="AJ55" s="51" t="s">
        <v>147</v>
      </c>
      <c r="AK55" s="51" t="s">
        <v>148</v>
      </c>
      <c r="AL55" s="51" t="s">
        <v>148</v>
      </c>
      <c r="AM55" s="51" t="s">
        <v>148</v>
      </c>
      <c r="AN55" s="51" t="s">
        <v>147</v>
      </c>
      <c r="AO55" s="51" t="s">
        <v>147</v>
      </c>
    </row>
    <row r="56" spans="1:41" ht="29.1" customHeight="1" outlineLevel="1">
      <c r="A56" s="5" t="s">
        <v>3</v>
      </c>
      <c r="C56" s="10" t="s">
        <v>142</v>
      </c>
      <c r="D56" s="10" t="s">
        <v>143</v>
      </c>
      <c r="E56" s="12" t="s">
        <v>141</v>
      </c>
      <c r="F56" s="12"/>
      <c r="G56" s="15" t="s">
        <v>144</v>
      </c>
      <c r="H56" s="18" t="s">
        <v>144</v>
      </c>
      <c r="I56" s="19"/>
      <c r="J56" s="22" t="s">
        <v>389</v>
      </c>
      <c r="K56" s="23" t="s">
        <v>383</v>
      </c>
      <c r="L56" s="23" t="s">
        <v>383</v>
      </c>
      <c r="M56" s="23" t="s">
        <v>383</v>
      </c>
      <c r="N56" s="23" t="s">
        <v>383</v>
      </c>
      <c r="O56" s="23" t="s">
        <v>383</v>
      </c>
      <c r="P56" s="23" t="s">
        <v>383</v>
      </c>
      <c r="Q56" s="23" t="s">
        <v>383</v>
      </c>
      <c r="R56" s="30" t="s">
        <v>384</v>
      </c>
      <c r="S56" s="27"/>
      <c r="T56" s="27"/>
      <c r="U56" s="27"/>
      <c r="V56" s="27"/>
      <c r="W56" s="27"/>
      <c r="X56" s="27"/>
      <c r="Y56" s="27"/>
      <c r="Z56" s="30" t="s">
        <v>384</v>
      </c>
      <c r="AA56" s="31"/>
      <c r="AB56" s="31"/>
      <c r="AC56" s="31"/>
      <c r="AD56" s="31"/>
      <c r="AE56" s="31"/>
      <c r="AF56" s="31"/>
      <c r="AG56" s="31"/>
      <c r="AH56" s="34" t="s">
        <v>391</v>
      </c>
      <c r="AI56" s="51" t="s">
        <v>141</v>
      </c>
      <c r="AJ56" s="51" t="s">
        <v>147</v>
      </c>
      <c r="AK56" s="51" t="s">
        <v>148</v>
      </c>
      <c r="AL56" s="51" t="s">
        <v>148</v>
      </c>
      <c r="AM56" s="51" t="s">
        <v>148</v>
      </c>
      <c r="AN56" s="51" t="s">
        <v>147</v>
      </c>
      <c r="AO56" s="51" t="s">
        <v>147</v>
      </c>
    </row>
    <row r="57" spans="1:41" ht="29.1" customHeight="1" outlineLevel="1">
      <c r="A57" s="5" t="s">
        <v>20</v>
      </c>
      <c r="C57" s="10" t="s">
        <v>142</v>
      </c>
      <c r="D57" s="10" t="s">
        <v>143</v>
      </c>
      <c r="E57" s="12" t="s">
        <v>141</v>
      </c>
      <c r="F57" s="12"/>
      <c r="G57" s="15" t="s">
        <v>144</v>
      </c>
      <c r="H57" s="18" t="s">
        <v>144</v>
      </c>
      <c r="I57" s="19"/>
      <c r="J57" s="22" t="s">
        <v>389</v>
      </c>
      <c r="K57" s="23" t="s">
        <v>383</v>
      </c>
      <c r="L57" s="23" t="s">
        <v>383</v>
      </c>
      <c r="M57" s="23" t="s">
        <v>383</v>
      </c>
      <c r="N57" s="23" t="s">
        <v>383</v>
      </c>
      <c r="O57" s="23" t="s">
        <v>383</v>
      </c>
      <c r="P57" s="23" t="s">
        <v>383</v>
      </c>
      <c r="Q57" s="23" t="s">
        <v>383</v>
      </c>
      <c r="R57" s="30" t="s">
        <v>384</v>
      </c>
      <c r="S57" s="27"/>
      <c r="T57" s="27"/>
      <c r="U57" s="27"/>
      <c r="V57" s="27"/>
      <c r="W57" s="27"/>
      <c r="X57" s="27"/>
      <c r="Y57" s="27"/>
      <c r="Z57" s="30" t="s">
        <v>384</v>
      </c>
      <c r="AA57" s="31"/>
      <c r="AB57" s="31"/>
      <c r="AC57" s="31"/>
      <c r="AD57" s="31"/>
      <c r="AE57" s="31"/>
      <c r="AF57" s="31"/>
      <c r="AG57" s="31"/>
      <c r="AH57" s="34" t="s">
        <v>391</v>
      </c>
      <c r="AI57" s="51" t="s">
        <v>141</v>
      </c>
      <c r="AJ57" s="51" t="s">
        <v>147</v>
      </c>
      <c r="AK57" s="51" t="s">
        <v>148</v>
      </c>
      <c r="AL57" s="51" t="s">
        <v>148</v>
      </c>
      <c r="AM57" s="51" t="s">
        <v>148</v>
      </c>
      <c r="AN57" s="51" t="s">
        <v>147</v>
      </c>
      <c r="AO57" s="51" t="s">
        <v>147</v>
      </c>
    </row>
    <row r="58" spans="1:41" ht="29.1" customHeight="1" outlineLevel="1">
      <c r="A58" s="5" t="s">
        <v>13</v>
      </c>
      <c r="C58" s="10" t="s">
        <v>142</v>
      </c>
      <c r="D58" s="10" t="s">
        <v>143</v>
      </c>
      <c r="E58" s="12" t="s">
        <v>141</v>
      </c>
      <c r="F58" s="12"/>
      <c r="G58" s="15" t="s">
        <v>144</v>
      </c>
      <c r="H58" s="18" t="s">
        <v>144</v>
      </c>
      <c r="I58" s="19"/>
      <c r="J58" s="22" t="s">
        <v>389</v>
      </c>
      <c r="K58" s="23" t="s">
        <v>383</v>
      </c>
      <c r="L58" s="23" t="s">
        <v>383</v>
      </c>
      <c r="M58" s="23" t="s">
        <v>383</v>
      </c>
      <c r="N58" s="23" t="s">
        <v>383</v>
      </c>
      <c r="O58" s="23" t="s">
        <v>383</v>
      </c>
      <c r="P58" s="23" t="s">
        <v>383</v>
      </c>
      <c r="Q58" s="23" t="s">
        <v>383</v>
      </c>
      <c r="R58" s="30" t="s">
        <v>384</v>
      </c>
      <c r="S58" s="27"/>
      <c r="T58" s="27"/>
      <c r="U58" s="27"/>
      <c r="V58" s="27"/>
      <c r="W58" s="27"/>
      <c r="X58" s="27"/>
      <c r="Y58" s="27"/>
      <c r="Z58" s="30" t="s">
        <v>384</v>
      </c>
      <c r="AA58" s="31"/>
      <c r="AB58" s="31"/>
      <c r="AC58" s="31"/>
      <c r="AD58" s="31"/>
      <c r="AE58" s="31"/>
      <c r="AF58" s="31"/>
      <c r="AG58" s="31"/>
      <c r="AH58" s="34" t="s">
        <v>391</v>
      </c>
      <c r="AI58" s="51" t="s">
        <v>141</v>
      </c>
      <c r="AJ58" s="51" t="s">
        <v>147</v>
      </c>
      <c r="AK58" s="51" t="s">
        <v>148</v>
      </c>
      <c r="AL58" s="51" t="s">
        <v>148</v>
      </c>
      <c r="AM58" s="51" t="s">
        <v>148</v>
      </c>
      <c r="AN58" s="51" t="s">
        <v>147</v>
      </c>
      <c r="AO58" s="51" t="s">
        <v>147</v>
      </c>
    </row>
    <row r="59" spans="1:41" ht="29.1" customHeight="1" outlineLevel="1">
      <c r="A59" s="5" t="s">
        <v>4</v>
      </c>
      <c r="C59" s="10" t="s">
        <v>142</v>
      </c>
      <c r="D59" s="10" t="s">
        <v>143</v>
      </c>
      <c r="E59" s="12" t="s">
        <v>141</v>
      </c>
      <c r="F59" s="12"/>
      <c r="G59" s="15" t="s">
        <v>144</v>
      </c>
      <c r="H59" s="18" t="s">
        <v>144</v>
      </c>
      <c r="I59" s="19"/>
      <c r="J59" s="22" t="s">
        <v>389</v>
      </c>
      <c r="K59" s="23" t="s">
        <v>383</v>
      </c>
      <c r="L59" s="23" t="s">
        <v>383</v>
      </c>
      <c r="M59" s="23" t="s">
        <v>383</v>
      </c>
      <c r="N59" s="23" t="s">
        <v>383</v>
      </c>
      <c r="O59" s="23" t="s">
        <v>383</v>
      </c>
      <c r="P59" s="23" t="s">
        <v>383</v>
      </c>
      <c r="Q59" s="23" t="s">
        <v>383</v>
      </c>
      <c r="R59" s="30" t="s">
        <v>384</v>
      </c>
      <c r="S59" s="27"/>
      <c r="T59" s="27"/>
      <c r="U59" s="27"/>
      <c r="V59" s="27"/>
      <c r="W59" s="27"/>
      <c r="X59" s="27"/>
      <c r="Y59" s="27"/>
      <c r="Z59" s="30" t="s">
        <v>384</v>
      </c>
      <c r="AA59" s="31"/>
      <c r="AB59" s="31"/>
      <c r="AC59" s="31"/>
      <c r="AD59" s="31"/>
      <c r="AE59" s="31"/>
      <c r="AF59" s="31"/>
      <c r="AG59" s="31"/>
      <c r="AH59" s="34" t="s">
        <v>391</v>
      </c>
      <c r="AI59" s="51" t="s">
        <v>141</v>
      </c>
      <c r="AJ59" s="51" t="s">
        <v>147</v>
      </c>
      <c r="AK59" s="51" t="s">
        <v>148</v>
      </c>
      <c r="AL59" s="51" t="s">
        <v>148</v>
      </c>
      <c r="AM59" s="51" t="s">
        <v>148</v>
      </c>
      <c r="AN59" s="51" t="s">
        <v>147</v>
      </c>
      <c r="AO59" s="51" t="s">
        <v>147</v>
      </c>
    </row>
    <row r="60" spans="1:41" ht="29.1" customHeight="1" outlineLevel="1">
      <c r="A60" s="6" t="s">
        <v>0</v>
      </c>
      <c r="C60" s="10" t="s">
        <v>142</v>
      </c>
      <c r="D60" s="10" t="s">
        <v>143</v>
      </c>
      <c r="E60" s="12" t="s">
        <v>141</v>
      </c>
      <c r="F60" s="12"/>
      <c r="G60" s="15" t="s">
        <v>144</v>
      </c>
      <c r="H60" s="18" t="s">
        <v>144</v>
      </c>
      <c r="I60" s="19"/>
      <c r="J60" s="22" t="s">
        <v>389</v>
      </c>
      <c r="K60" s="23" t="s">
        <v>383</v>
      </c>
      <c r="L60" s="23" t="s">
        <v>383</v>
      </c>
      <c r="M60" s="23" t="s">
        <v>383</v>
      </c>
      <c r="N60" s="23" t="s">
        <v>383</v>
      </c>
      <c r="O60" s="23" t="s">
        <v>383</v>
      </c>
      <c r="P60" s="23" t="s">
        <v>383</v>
      </c>
      <c r="Q60" s="23" t="s">
        <v>383</v>
      </c>
      <c r="R60" s="30" t="s">
        <v>384</v>
      </c>
      <c r="S60" s="27"/>
      <c r="T60" s="27"/>
      <c r="U60" s="27"/>
      <c r="V60" s="27"/>
      <c r="W60" s="27"/>
      <c r="X60" s="27"/>
      <c r="Y60" s="27"/>
      <c r="Z60" s="30" t="s">
        <v>384</v>
      </c>
      <c r="AA60" s="31"/>
      <c r="AB60" s="31"/>
      <c r="AC60" s="31"/>
      <c r="AD60" s="31"/>
      <c r="AE60" s="31"/>
      <c r="AF60" s="31"/>
      <c r="AG60" s="31"/>
      <c r="AH60" s="34" t="s">
        <v>391</v>
      </c>
      <c r="AI60" s="51" t="s">
        <v>141</v>
      </c>
      <c r="AJ60" s="51" t="s">
        <v>147</v>
      </c>
      <c r="AK60" s="51" t="s">
        <v>148</v>
      </c>
      <c r="AL60" s="51" t="s">
        <v>148</v>
      </c>
      <c r="AM60" s="51" t="s">
        <v>148</v>
      </c>
      <c r="AN60" s="51" t="s">
        <v>147</v>
      </c>
      <c r="AO60" s="51" t="s">
        <v>147</v>
      </c>
    </row>
    <row r="61" spans="1:41" ht="29.1" customHeight="1" outlineLevel="1">
      <c r="A61" s="5" t="s">
        <v>15</v>
      </c>
      <c r="C61" s="10" t="s">
        <v>142</v>
      </c>
      <c r="D61" s="10" t="s">
        <v>143</v>
      </c>
      <c r="E61" s="12" t="s">
        <v>141</v>
      </c>
      <c r="F61" s="12"/>
      <c r="G61" s="15" t="s">
        <v>144</v>
      </c>
      <c r="H61" s="18" t="s">
        <v>144</v>
      </c>
      <c r="I61" s="19"/>
      <c r="J61" s="22" t="s">
        <v>389</v>
      </c>
      <c r="K61" s="23" t="s">
        <v>383</v>
      </c>
      <c r="L61" s="23" t="s">
        <v>383</v>
      </c>
      <c r="M61" s="23" t="s">
        <v>383</v>
      </c>
      <c r="N61" s="23" t="s">
        <v>383</v>
      </c>
      <c r="O61" s="23" t="s">
        <v>383</v>
      </c>
      <c r="P61" s="23" t="s">
        <v>383</v>
      </c>
      <c r="Q61" s="23" t="s">
        <v>383</v>
      </c>
      <c r="R61" s="30" t="s">
        <v>384</v>
      </c>
      <c r="S61" s="27"/>
      <c r="T61" s="27"/>
      <c r="U61" s="27"/>
      <c r="V61" s="27"/>
      <c r="W61" s="27"/>
      <c r="X61" s="27"/>
      <c r="Y61" s="27"/>
      <c r="Z61" s="30" t="s">
        <v>384</v>
      </c>
      <c r="AA61" s="31"/>
      <c r="AB61" s="31"/>
      <c r="AC61" s="31"/>
      <c r="AD61" s="31"/>
      <c r="AE61" s="31"/>
      <c r="AF61" s="31"/>
      <c r="AG61" s="31"/>
      <c r="AH61" s="34" t="s">
        <v>391</v>
      </c>
      <c r="AI61" s="51" t="s">
        <v>141</v>
      </c>
      <c r="AJ61" s="51" t="s">
        <v>147</v>
      </c>
      <c r="AK61" s="51" t="s">
        <v>148</v>
      </c>
      <c r="AL61" s="51" t="s">
        <v>148</v>
      </c>
      <c r="AM61" s="51" t="s">
        <v>148</v>
      </c>
      <c r="AN61" s="51" t="s">
        <v>147</v>
      </c>
      <c r="AO61" s="51" t="s">
        <v>147</v>
      </c>
    </row>
    <row r="62" spans="1:41" ht="29.1" customHeight="1" outlineLevel="1">
      <c r="A62" s="5" t="s">
        <v>21</v>
      </c>
      <c r="C62" s="10" t="s">
        <v>142</v>
      </c>
      <c r="D62" s="10" t="s">
        <v>143</v>
      </c>
      <c r="E62" s="12" t="s">
        <v>141</v>
      </c>
      <c r="F62" s="12"/>
      <c r="G62" s="15" t="s">
        <v>144</v>
      </c>
      <c r="H62" s="18" t="s">
        <v>144</v>
      </c>
      <c r="I62" s="19"/>
      <c r="J62" s="22" t="s">
        <v>389</v>
      </c>
      <c r="K62" s="23" t="s">
        <v>383</v>
      </c>
      <c r="L62" s="23" t="s">
        <v>383</v>
      </c>
      <c r="M62" s="23" t="s">
        <v>383</v>
      </c>
      <c r="N62" s="23" t="s">
        <v>383</v>
      </c>
      <c r="O62" s="23" t="s">
        <v>383</v>
      </c>
      <c r="P62" s="23" t="s">
        <v>383</v>
      </c>
      <c r="Q62" s="23" t="s">
        <v>383</v>
      </c>
      <c r="R62" s="30" t="s">
        <v>384</v>
      </c>
      <c r="S62" s="27"/>
      <c r="T62" s="27"/>
      <c r="U62" s="27"/>
      <c r="V62" s="27"/>
      <c r="W62" s="27"/>
      <c r="X62" s="27"/>
      <c r="Y62" s="27"/>
      <c r="Z62" s="30" t="s">
        <v>384</v>
      </c>
      <c r="AA62" s="31"/>
      <c r="AB62" s="31"/>
      <c r="AC62" s="31"/>
      <c r="AD62" s="31"/>
      <c r="AE62" s="31"/>
      <c r="AF62" s="31"/>
      <c r="AG62" s="31"/>
      <c r="AH62" s="34" t="s">
        <v>391</v>
      </c>
      <c r="AI62" s="51" t="s">
        <v>141</v>
      </c>
      <c r="AJ62" s="51" t="s">
        <v>147</v>
      </c>
      <c r="AK62" s="51" t="s">
        <v>148</v>
      </c>
      <c r="AL62" s="51" t="s">
        <v>148</v>
      </c>
      <c r="AM62" s="51" t="s">
        <v>148</v>
      </c>
      <c r="AN62" s="51" t="s">
        <v>147</v>
      </c>
      <c r="AO62" s="51" t="s">
        <v>147</v>
      </c>
    </row>
    <row r="63" spans="1:41" ht="29.1" customHeight="1" outlineLevel="1">
      <c r="A63" s="5" t="s">
        <v>10</v>
      </c>
      <c r="C63" s="10" t="s">
        <v>142</v>
      </c>
      <c r="D63" s="10" t="s">
        <v>143</v>
      </c>
      <c r="E63" s="12" t="s">
        <v>141</v>
      </c>
      <c r="F63" s="12"/>
      <c r="G63" s="15" t="s">
        <v>144</v>
      </c>
      <c r="H63" s="18" t="s">
        <v>144</v>
      </c>
      <c r="I63" s="19"/>
      <c r="J63" s="22" t="s">
        <v>389</v>
      </c>
      <c r="K63" s="23" t="s">
        <v>383</v>
      </c>
      <c r="L63" s="23" t="s">
        <v>383</v>
      </c>
      <c r="M63" s="23" t="s">
        <v>383</v>
      </c>
      <c r="N63" s="23" t="s">
        <v>383</v>
      </c>
      <c r="O63" s="23" t="s">
        <v>383</v>
      </c>
      <c r="P63" s="23" t="s">
        <v>383</v>
      </c>
      <c r="Q63" s="23" t="s">
        <v>383</v>
      </c>
      <c r="R63" s="30" t="s">
        <v>384</v>
      </c>
      <c r="S63" s="27"/>
      <c r="T63" s="27"/>
      <c r="U63" s="27"/>
      <c r="V63" s="27"/>
      <c r="W63" s="27"/>
      <c r="X63" s="27"/>
      <c r="Y63" s="27"/>
      <c r="Z63" s="30" t="s">
        <v>384</v>
      </c>
      <c r="AA63" s="31"/>
      <c r="AB63" s="31"/>
      <c r="AC63" s="31"/>
      <c r="AD63" s="31"/>
      <c r="AE63" s="31"/>
      <c r="AF63" s="31"/>
      <c r="AG63" s="31"/>
      <c r="AH63" s="34" t="s">
        <v>391</v>
      </c>
      <c r="AI63" s="51" t="s">
        <v>141</v>
      </c>
      <c r="AJ63" s="51" t="s">
        <v>147</v>
      </c>
      <c r="AK63" s="51" t="s">
        <v>148</v>
      </c>
      <c r="AL63" s="51" t="s">
        <v>148</v>
      </c>
      <c r="AM63" s="51" t="s">
        <v>148</v>
      </c>
      <c r="AN63" s="51" t="s">
        <v>147</v>
      </c>
      <c r="AO63" s="51" t="s">
        <v>147</v>
      </c>
    </row>
    <row r="64" spans="1:41" ht="29.1" customHeight="1" outlineLevel="1">
      <c r="A64" s="5" t="s">
        <v>2</v>
      </c>
      <c r="C64" s="10" t="s">
        <v>142</v>
      </c>
      <c r="D64" s="10" t="s">
        <v>143</v>
      </c>
      <c r="E64" s="12" t="s">
        <v>141</v>
      </c>
      <c r="F64" s="12"/>
      <c r="G64" s="15" t="s">
        <v>144</v>
      </c>
      <c r="H64" s="18" t="s">
        <v>144</v>
      </c>
      <c r="I64" s="19"/>
      <c r="J64" s="22" t="s">
        <v>389</v>
      </c>
      <c r="K64" s="23" t="s">
        <v>383</v>
      </c>
      <c r="L64" s="23" t="s">
        <v>383</v>
      </c>
      <c r="M64" s="23" t="s">
        <v>383</v>
      </c>
      <c r="N64" s="23" t="s">
        <v>383</v>
      </c>
      <c r="O64" s="23" t="s">
        <v>383</v>
      </c>
      <c r="P64" s="23" t="s">
        <v>383</v>
      </c>
      <c r="Q64" s="23" t="s">
        <v>383</v>
      </c>
      <c r="R64" s="30" t="s">
        <v>384</v>
      </c>
      <c r="S64" s="27"/>
      <c r="T64" s="27"/>
      <c r="U64" s="27"/>
      <c r="V64" s="27"/>
      <c r="W64" s="27"/>
      <c r="X64" s="27"/>
      <c r="Y64" s="27"/>
      <c r="Z64" s="30" t="s">
        <v>384</v>
      </c>
      <c r="AA64" s="31"/>
      <c r="AB64" s="31"/>
      <c r="AC64" s="31"/>
      <c r="AD64" s="31"/>
      <c r="AE64" s="31"/>
      <c r="AF64" s="31"/>
      <c r="AG64" s="31"/>
      <c r="AH64" s="34" t="s">
        <v>391</v>
      </c>
      <c r="AI64" s="51" t="s">
        <v>141</v>
      </c>
      <c r="AJ64" s="51" t="s">
        <v>147</v>
      </c>
      <c r="AK64" s="51" t="s">
        <v>148</v>
      </c>
      <c r="AL64" s="51" t="s">
        <v>148</v>
      </c>
      <c r="AM64" s="51" t="s">
        <v>148</v>
      </c>
      <c r="AN64" s="51" t="s">
        <v>147</v>
      </c>
      <c r="AO64" s="51" t="s">
        <v>147</v>
      </c>
    </row>
    <row r="65" spans="1:41" ht="29.1" customHeight="1" outlineLevel="1">
      <c r="A65" s="5" t="s">
        <v>23</v>
      </c>
      <c r="C65" s="10" t="s">
        <v>142</v>
      </c>
      <c r="D65" s="10" t="s">
        <v>143</v>
      </c>
      <c r="E65" s="12" t="s">
        <v>141</v>
      </c>
      <c r="F65" s="12"/>
      <c r="G65" s="15" t="s">
        <v>144</v>
      </c>
      <c r="H65" s="18" t="s">
        <v>144</v>
      </c>
      <c r="I65" s="19"/>
      <c r="J65" s="22" t="s">
        <v>389</v>
      </c>
      <c r="K65" s="23" t="s">
        <v>383</v>
      </c>
      <c r="L65" s="23" t="s">
        <v>383</v>
      </c>
      <c r="M65" s="23" t="s">
        <v>383</v>
      </c>
      <c r="N65" s="23" t="s">
        <v>383</v>
      </c>
      <c r="O65" s="23" t="s">
        <v>383</v>
      </c>
      <c r="P65" s="23" t="s">
        <v>383</v>
      </c>
      <c r="Q65" s="23" t="s">
        <v>383</v>
      </c>
      <c r="R65" s="30" t="s">
        <v>384</v>
      </c>
      <c r="S65" s="27"/>
      <c r="T65" s="27"/>
      <c r="U65" s="27"/>
      <c r="V65" s="27"/>
      <c r="W65" s="27"/>
      <c r="X65" s="27"/>
      <c r="Y65" s="27"/>
      <c r="Z65" s="30" t="s">
        <v>384</v>
      </c>
      <c r="AA65" s="31"/>
      <c r="AB65" s="31"/>
      <c r="AC65" s="31"/>
      <c r="AD65" s="31"/>
      <c r="AE65" s="31"/>
      <c r="AF65" s="31"/>
      <c r="AG65" s="31"/>
      <c r="AH65" s="34" t="s">
        <v>391</v>
      </c>
      <c r="AI65" s="51" t="s">
        <v>141</v>
      </c>
      <c r="AJ65" s="51" t="s">
        <v>147</v>
      </c>
      <c r="AK65" s="51" t="s">
        <v>148</v>
      </c>
      <c r="AL65" s="51" t="s">
        <v>148</v>
      </c>
      <c r="AM65" s="51" t="s">
        <v>148</v>
      </c>
      <c r="AN65" s="51" t="s">
        <v>147</v>
      </c>
      <c r="AO65" s="51" t="s">
        <v>147</v>
      </c>
    </row>
    <row r="66" spans="1:41" ht="29.1" customHeight="1" outlineLevel="1">
      <c r="A66" s="5" t="s">
        <v>17</v>
      </c>
      <c r="C66" s="10" t="s">
        <v>142</v>
      </c>
      <c r="D66" s="10" t="s">
        <v>143</v>
      </c>
      <c r="E66" s="12" t="s">
        <v>141</v>
      </c>
      <c r="F66" s="12"/>
      <c r="G66" s="15" t="s">
        <v>144</v>
      </c>
      <c r="H66" s="18" t="s">
        <v>144</v>
      </c>
      <c r="I66" s="19"/>
      <c r="J66" s="22" t="s">
        <v>389</v>
      </c>
      <c r="K66" s="23" t="s">
        <v>383</v>
      </c>
      <c r="L66" s="23" t="s">
        <v>383</v>
      </c>
      <c r="M66" s="23" t="s">
        <v>383</v>
      </c>
      <c r="N66" s="23" t="s">
        <v>383</v>
      </c>
      <c r="O66" s="23" t="s">
        <v>383</v>
      </c>
      <c r="P66" s="23" t="s">
        <v>383</v>
      </c>
      <c r="Q66" s="23" t="s">
        <v>383</v>
      </c>
      <c r="R66" s="30" t="s">
        <v>384</v>
      </c>
      <c r="S66" s="27"/>
      <c r="T66" s="27"/>
      <c r="U66" s="27"/>
      <c r="V66" s="27"/>
      <c r="W66" s="27"/>
      <c r="X66" s="27"/>
      <c r="Y66" s="27"/>
      <c r="Z66" s="30" t="s">
        <v>384</v>
      </c>
      <c r="AA66" s="31"/>
      <c r="AB66" s="31"/>
      <c r="AC66" s="31"/>
      <c r="AD66" s="31"/>
      <c r="AE66" s="31"/>
      <c r="AF66" s="31"/>
      <c r="AG66" s="31"/>
      <c r="AH66" s="34" t="s">
        <v>391</v>
      </c>
      <c r="AI66" s="51" t="s">
        <v>141</v>
      </c>
      <c r="AJ66" s="51" t="s">
        <v>147</v>
      </c>
      <c r="AK66" s="51" t="s">
        <v>148</v>
      </c>
      <c r="AL66" s="51" t="s">
        <v>148</v>
      </c>
      <c r="AM66" s="51" t="s">
        <v>148</v>
      </c>
      <c r="AN66" s="51" t="s">
        <v>147</v>
      </c>
      <c r="AO66" s="51" t="s">
        <v>147</v>
      </c>
    </row>
    <row r="67" spans="1:41" ht="29.1" customHeight="1" outlineLevel="1">
      <c r="A67" s="5" t="s">
        <v>24</v>
      </c>
      <c r="C67" s="10" t="s">
        <v>142</v>
      </c>
      <c r="D67" s="10" t="s">
        <v>143</v>
      </c>
      <c r="E67" s="12" t="s">
        <v>141</v>
      </c>
      <c r="F67" s="12"/>
      <c r="G67" s="15" t="s">
        <v>144</v>
      </c>
      <c r="H67" s="18" t="s">
        <v>144</v>
      </c>
      <c r="I67" s="19"/>
      <c r="J67" s="22" t="s">
        <v>389</v>
      </c>
      <c r="K67" s="23" t="s">
        <v>383</v>
      </c>
      <c r="L67" s="23" t="s">
        <v>383</v>
      </c>
      <c r="M67" s="23" t="s">
        <v>383</v>
      </c>
      <c r="N67" s="23" t="s">
        <v>383</v>
      </c>
      <c r="O67" s="23" t="s">
        <v>383</v>
      </c>
      <c r="P67" s="23" t="s">
        <v>383</v>
      </c>
      <c r="Q67" s="23" t="s">
        <v>383</v>
      </c>
      <c r="R67" s="30" t="s">
        <v>384</v>
      </c>
      <c r="S67" s="27"/>
      <c r="T67" s="27"/>
      <c r="U67" s="27"/>
      <c r="V67" s="27"/>
      <c r="W67" s="27"/>
      <c r="X67" s="27"/>
      <c r="Y67" s="27"/>
      <c r="Z67" s="30" t="s">
        <v>384</v>
      </c>
      <c r="AA67" s="31"/>
      <c r="AB67" s="31"/>
      <c r="AC67" s="31"/>
      <c r="AD67" s="31"/>
      <c r="AE67" s="31"/>
      <c r="AF67" s="31"/>
      <c r="AG67" s="31"/>
      <c r="AH67" s="34" t="s">
        <v>391</v>
      </c>
      <c r="AI67" s="51" t="s">
        <v>141</v>
      </c>
      <c r="AJ67" s="51" t="s">
        <v>147</v>
      </c>
      <c r="AK67" s="51" t="s">
        <v>148</v>
      </c>
      <c r="AL67" s="51" t="s">
        <v>148</v>
      </c>
      <c r="AM67" s="51" t="s">
        <v>148</v>
      </c>
      <c r="AN67" s="51" t="s">
        <v>147</v>
      </c>
      <c r="AO67" s="51" t="s">
        <v>147</v>
      </c>
    </row>
    <row r="68" spans="1:41" ht="29.1" customHeight="1" outlineLevel="1">
      <c r="A68" s="5" t="s">
        <v>27</v>
      </c>
      <c r="C68" s="10" t="s">
        <v>142</v>
      </c>
      <c r="D68" s="10" t="s">
        <v>143</v>
      </c>
      <c r="E68" s="12" t="s">
        <v>141</v>
      </c>
      <c r="F68" s="12"/>
      <c r="G68" s="15" t="s">
        <v>144</v>
      </c>
      <c r="H68" s="18" t="s">
        <v>144</v>
      </c>
      <c r="I68" s="19"/>
      <c r="J68" s="22" t="s">
        <v>389</v>
      </c>
      <c r="K68" s="23" t="s">
        <v>383</v>
      </c>
      <c r="L68" s="23" t="s">
        <v>383</v>
      </c>
      <c r="M68" s="23" t="s">
        <v>383</v>
      </c>
      <c r="N68" s="23" t="s">
        <v>383</v>
      </c>
      <c r="O68" s="23" t="s">
        <v>383</v>
      </c>
      <c r="P68" s="23" t="s">
        <v>383</v>
      </c>
      <c r="Q68" s="23" t="s">
        <v>383</v>
      </c>
      <c r="R68" s="30" t="s">
        <v>384</v>
      </c>
      <c r="S68" s="27"/>
      <c r="T68" s="27"/>
      <c r="U68" s="27"/>
      <c r="V68" s="27"/>
      <c r="W68" s="27"/>
      <c r="X68" s="27"/>
      <c r="Y68" s="27"/>
      <c r="Z68" s="30" t="s">
        <v>384</v>
      </c>
      <c r="AA68" s="31"/>
      <c r="AB68" s="31"/>
      <c r="AC68" s="31"/>
      <c r="AD68" s="31"/>
      <c r="AE68" s="31"/>
      <c r="AF68" s="31"/>
      <c r="AG68" s="31"/>
      <c r="AH68" s="34" t="s">
        <v>391</v>
      </c>
      <c r="AI68" s="51" t="s">
        <v>141</v>
      </c>
      <c r="AJ68" s="51" t="s">
        <v>147</v>
      </c>
      <c r="AK68" s="51" t="s">
        <v>148</v>
      </c>
      <c r="AL68" s="51" t="s">
        <v>148</v>
      </c>
      <c r="AM68" s="51" t="s">
        <v>148</v>
      </c>
      <c r="AN68" s="51" t="s">
        <v>147</v>
      </c>
      <c r="AO68" s="51" t="s">
        <v>147</v>
      </c>
    </row>
    <row r="69" spans="1:41" ht="29.1" customHeight="1" outlineLevel="1">
      <c r="A69" s="5" t="s">
        <v>8</v>
      </c>
      <c r="C69" s="10" t="s">
        <v>142</v>
      </c>
      <c r="D69" s="10" t="s">
        <v>143</v>
      </c>
      <c r="E69" s="12" t="s">
        <v>141</v>
      </c>
      <c r="F69" s="12"/>
      <c r="G69" s="15" t="s">
        <v>144</v>
      </c>
      <c r="H69" s="18" t="s">
        <v>144</v>
      </c>
      <c r="I69" s="19"/>
      <c r="J69" s="22" t="s">
        <v>389</v>
      </c>
      <c r="K69" s="23" t="s">
        <v>383</v>
      </c>
      <c r="L69" s="23" t="s">
        <v>383</v>
      </c>
      <c r="M69" s="23" t="s">
        <v>383</v>
      </c>
      <c r="N69" s="23" t="s">
        <v>383</v>
      </c>
      <c r="O69" s="23" t="s">
        <v>383</v>
      </c>
      <c r="P69" s="23" t="s">
        <v>383</v>
      </c>
      <c r="Q69" s="23" t="s">
        <v>383</v>
      </c>
      <c r="R69" s="30" t="s">
        <v>384</v>
      </c>
      <c r="S69" s="27"/>
      <c r="T69" s="27"/>
      <c r="U69" s="27"/>
      <c r="V69" s="27"/>
      <c r="W69" s="27"/>
      <c r="X69" s="27"/>
      <c r="Y69" s="27"/>
      <c r="Z69" s="30" t="s">
        <v>384</v>
      </c>
      <c r="AA69" s="31"/>
      <c r="AB69" s="31"/>
      <c r="AC69" s="31"/>
      <c r="AD69" s="31"/>
      <c r="AE69" s="31"/>
      <c r="AF69" s="31"/>
      <c r="AG69" s="31"/>
      <c r="AH69" s="34" t="s">
        <v>391</v>
      </c>
      <c r="AI69" s="51" t="s">
        <v>141</v>
      </c>
      <c r="AJ69" s="51" t="s">
        <v>147</v>
      </c>
      <c r="AK69" s="51" t="s">
        <v>148</v>
      </c>
      <c r="AL69" s="51" t="s">
        <v>148</v>
      </c>
      <c r="AM69" s="51" t="s">
        <v>148</v>
      </c>
      <c r="AN69" s="51" t="s">
        <v>147</v>
      </c>
      <c r="AO69" s="51" t="s">
        <v>147</v>
      </c>
    </row>
    <row r="70" spans="1:41" ht="29.1" customHeight="1" outlineLevel="1">
      <c r="A70" s="5" t="s">
        <v>11</v>
      </c>
      <c r="C70" s="10" t="s">
        <v>142</v>
      </c>
      <c r="D70" s="10" t="s">
        <v>143</v>
      </c>
      <c r="E70" s="12" t="s">
        <v>141</v>
      </c>
      <c r="F70" s="12"/>
      <c r="G70" s="15" t="s">
        <v>144</v>
      </c>
      <c r="H70" s="18" t="s">
        <v>144</v>
      </c>
      <c r="I70" s="19"/>
      <c r="J70" s="22" t="s">
        <v>389</v>
      </c>
      <c r="K70" s="23" t="s">
        <v>383</v>
      </c>
      <c r="L70" s="23" t="s">
        <v>383</v>
      </c>
      <c r="M70" s="23" t="s">
        <v>383</v>
      </c>
      <c r="N70" s="23" t="s">
        <v>383</v>
      </c>
      <c r="O70" s="23" t="s">
        <v>383</v>
      </c>
      <c r="P70" s="23" t="s">
        <v>383</v>
      </c>
      <c r="Q70" s="23" t="s">
        <v>383</v>
      </c>
      <c r="R70" s="30" t="s">
        <v>384</v>
      </c>
      <c r="S70" s="27"/>
      <c r="T70" s="27"/>
      <c r="U70" s="27"/>
      <c r="V70" s="27"/>
      <c r="W70" s="27"/>
      <c r="X70" s="27"/>
      <c r="Y70" s="27"/>
      <c r="Z70" s="30" t="s">
        <v>384</v>
      </c>
      <c r="AA70" s="31"/>
      <c r="AB70" s="31"/>
      <c r="AC70" s="31"/>
      <c r="AD70" s="31"/>
      <c r="AE70" s="31"/>
      <c r="AF70" s="31"/>
      <c r="AG70" s="31"/>
      <c r="AH70" s="34" t="s">
        <v>391</v>
      </c>
      <c r="AI70" s="51" t="s">
        <v>141</v>
      </c>
      <c r="AJ70" s="51" t="s">
        <v>147</v>
      </c>
      <c r="AK70" s="51" t="s">
        <v>148</v>
      </c>
      <c r="AL70" s="51" t="s">
        <v>148</v>
      </c>
      <c r="AM70" s="51" t="s">
        <v>148</v>
      </c>
      <c r="AN70" s="51" t="s">
        <v>147</v>
      </c>
      <c r="AO70" s="51" t="s">
        <v>147</v>
      </c>
    </row>
    <row r="71" spans="1:41" ht="29.1" customHeight="1" outlineLevel="1">
      <c r="A71" s="5" t="s">
        <v>14</v>
      </c>
      <c r="C71" s="10" t="s">
        <v>142</v>
      </c>
      <c r="D71" s="10" t="s">
        <v>143</v>
      </c>
      <c r="E71" s="12" t="s">
        <v>141</v>
      </c>
      <c r="F71" s="12"/>
      <c r="G71" s="15" t="s">
        <v>144</v>
      </c>
      <c r="H71" s="18" t="s">
        <v>144</v>
      </c>
      <c r="I71" s="19"/>
      <c r="J71" s="22" t="s">
        <v>389</v>
      </c>
      <c r="K71" s="23" t="s">
        <v>383</v>
      </c>
      <c r="L71" s="23" t="s">
        <v>383</v>
      </c>
      <c r="M71" s="23" t="s">
        <v>383</v>
      </c>
      <c r="N71" s="23" t="s">
        <v>383</v>
      </c>
      <c r="O71" s="23" t="s">
        <v>383</v>
      </c>
      <c r="P71" s="23" t="s">
        <v>383</v>
      </c>
      <c r="Q71" s="23" t="s">
        <v>383</v>
      </c>
      <c r="R71" s="30" t="s">
        <v>384</v>
      </c>
      <c r="S71" s="27"/>
      <c r="T71" s="27"/>
      <c r="U71" s="27"/>
      <c r="V71" s="27"/>
      <c r="W71" s="27"/>
      <c r="X71" s="27"/>
      <c r="Y71" s="27"/>
      <c r="Z71" s="30" t="s">
        <v>384</v>
      </c>
      <c r="AA71" s="31"/>
      <c r="AB71" s="31"/>
      <c r="AC71" s="31"/>
      <c r="AD71" s="31"/>
      <c r="AE71" s="31"/>
      <c r="AF71" s="31"/>
      <c r="AG71" s="31"/>
      <c r="AH71" s="34" t="s">
        <v>391</v>
      </c>
      <c r="AI71" s="51" t="s">
        <v>141</v>
      </c>
      <c r="AJ71" s="51" t="s">
        <v>147</v>
      </c>
      <c r="AK71" s="51" t="s">
        <v>148</v>
      </c>
      <c r="AL71" s="51" t="s">
        <v>148</v>
      </c>
      <c r="AM71" s="51" t="s">
        <v>148</v>
      </c>
      <c r="AN71" s="51" t="s">
        <v>147</v>
      </c>
      <c r="AO71" s="51" t="s">
        <v>147</v>
      </c>
    </row>
    <row r="72" spans="1:41" ht="29.1" customHeight="1" outlineLevel="1">
      <c r="A72" s="5" t="s">
        <v>12</v>
      </c>
      <c r="C72" s="10" t="s">
        <v>142</v>
      </c>
      <c r="D72" s="10" t="s">
        <v>143</v>
      </c>
      <c r="E72" s="12" t="s">
        <v>141</v>
      </c>
      <c r="F72" s="12"/>
      <c r="G72" s="15" t="s">
        <v>144</v>
      </c>
      <c r="H72" s="18" t="s">
        <v>144</v>
      </c>
      <c r="I72" s="19"/>
      <c r="J72" s="22" t="s">
        <v>389</v>
      </c>
      <c r="K72" s="23" t="s">
        <v>383</v>
      </c>
      <c r="L72" s="23" t="s">
        <v>383</v>
      </c>
      <c r="M72" s="23" t="s">
        <v>383</v>
      </c>
      <c r="N72" s="23" t="s">
        <v>383</v>
      </c>
      <c r="O72" s="23" t="s">
        <v>383</v>
      </c>
      <c r="P72" s="23" t="s">
        <v>383</v>
      </c>
      <c r="Q72" s="23" t="s">
        <v>383</v>
      </c>
      <c r="R72" s="30" t="s">
        <v>384</v>
      </c>
      <c r="S72" s="27"/>
      <c r="T72" s="27"/>
      <c r="U72" s="27"/>
      <c r="V72" s="27"/>
      <c r="W72" s="27"/>
      <c r="X72" s="27"/>
      <c r="Y72" s="27"/>
      <c r="Z72" s="30" t="s">
        <v>384</v>
      </c>
      <c r="AA72" s="31"/>
      <c r="AB72" s="31"/>
      <c r="AC72" s="31"/>
      <c r="AD72" s="31"/>
      <c r="AE72" s="31"/>
      <c r="AF72" s="31"/>
      <c r="AG72" s="31"/>
      <c r="AH72" s="34" t="s">
        <v>391</v>
      </c>
      <c r="AI72" s="51" t="s">
        <v>141</v>
      </c>
      <c r="AJ72" s="51" t="s">
        <v>147</v>
      </c>
      <c r="AK72" s="51" t="s">
        <v>148</v>
      </c>
      <c r="AL72" s="51" t="s">
        <v>148</v>
      </c>
      <c r="AM72" s="51" t="s">
        <v>148</v>
      </c>
      <c r="AN72" s="51" t="s">
        <v>147</v>
      </c>
      <c r="AO72" s="51" t="s">
        <v>147</v>
      </c>
    </row>
    <row r="73" spans="1:41" ht="29.1" customHeight="1" outlineLevel="1">
      <c r="A73" s="5" t="s">
        <v>25</v>
      </c>
      <c r="C73" s="10" t="s">
        <v>142</v>
      </c>
      <c r="D73" s="10" t="s">
        <v>143</v>
      </c>
      <c r="E73" s="12" t="s">
        <v>141</v>
      </c>
      <c r="F73" s="12"/>
      <c r="G73" s="15" t="s">
        <v>144</v>
      </c>
      <c r="H73" s="18" t="s">
        <v>144</v>
      </c>
      <c r="I73" s="19"/>
      <c r="J73" s="22" t="s">
        <v>389</v>
      </c>
      <c r="K73" s="23" t="s">
        <v>383</v>
      </c>
      <c r="L73" s="23" t="s">
        <v>383</v>
      </c>
      <c r="M73" s="23" t="s">
        <v>383</v>
      </c>
      <c r="N73" s="23" t="s">
        <v>383</v>
      </c>
      <c r="O73" s="23" t="s">
        <v>383</v>
      </c>
      <c r="P73" s="23" t="s">
        <v>383</v>
      </c>
      <c r="Q73" s="23" t="s">
        <v>383</v>
      </c>
      <c r="R73" s="30" t="s">
        <v>384</v>
      </c>
      <c r="S73" s="27"/>
      <c r="T73" s="27"/>
      <c r="U73" s="27"/>
      <c r="V73" s="27"/>
      <c r="W73" s="27"/>
      <c r="X73" s="27"/>
      <c r="Y73" s="27"/>
      <c r="Z73" s="30" t="s">
        <v>384</v>
      </c>
      <c r="AA73" s="31"/>
      <c r="AB73" s="31"/>
      <c r="AC73" s="31"/>
      <c r="AD73" s="31"/>
      <c r="AE73" s="31"/>
      <c r="AF73" s="31"/>
      <c r="AG73" s="31"/>
      <c r="AH73" s="34" t="s">
        <v>391</v>
      </c>
      <c r="AI73" s="51" t="s">
        <v>141</v>
      </c>
      <c r="AJ73" s="51" t="s">
        <v>147</v>
      </c>
      <c r="AK73" s="51" t="s">
        <v>148</v>
      </c>
      <c r="AL73" s="51" t="s">
        <v>148</v>
      </c>
      <c r="AM73" s="51" t="s">
        <v>148</v>
      </c>
      <c r="AN73" s="51" t="s">
        <v>147</v>
      </c>
      <c r="AO73" s="51" t="s">
        <v>147</v>
      </c>
    </row>
    <row r="74" spans="1:41" ht="29.1" customHeight="1" outlineLevel="1">
      <c r="A74" s="5" t="s">
        <v>26</v>
      </c>
      <c r="C74" s="10" t="s">
        <v>142</v>
      </c>
      <c r="D74" s="10" t="s">
        <v>143</v>
      </c>
      <c r="E74" s="12" t="s">
        <v>141</v>
      </c>
      <c r="F74" s="12"/>
      <c r="G74" s="15" t="s">
        <v>144</v>
      </c>
      <c r="H74" s="18" t="s">
        <v>144</v>
      </c>
      <c r="I74" s="19"/>
      <c r="J74" s="22" t="s">
        <v>389</v>
      </c>
      <c r="K74" s="23" t="s">
        <v>383</v>
      </c>
      <c r="L74" s="23" t="s">
        <v>383</v>
      </c>
      <c r="M74" s="23" t="s">
        <v>383</v>
      </c>
      <c r="N74" s="23" t="s">
        <v>383</v>
      </c>
      <c r="O74" s="23" t="s">
        <v>383</v>
      </c>
      <c r="P74" s="23" t="s">
        <v>383</v>
      </c>
      <c r="Q74" s="23" t="s">
        <v>383</v>
      </c>
      <c r="R74" s="30" t="s">
        <v>384</v>
      </c>
      <c r="S74" s="27"/>
      <c r="T74" s="27"/>
      <c r="U74" s="27"/>
      <c r="V74" s="27"/>
      <c r="W74" s="27"/>
      <c r="X74" s="27"/>
      <c r="Y74" s="27"/>
      <c r="Z74" s="30" t="s">
        <v>384</v>
      </c>
      <c r="AA74" s="31"/>
      <c r="AB74" s="31"/>
      <c r="AC74" s="31"/>
      <c r="AD74" s="31"/>
      <c r="AE74" s="31"/>
      <c r="AF74" s="31"/>
      <c r="AG74" s="31"/>
      <c r="AH74" s="34" t="s">
        <v>391</v>
      </c>
      <c r="AI74" s="51" t="s">
        <v>141</v>
      </c>
      <c r="AJ74" s="51" t="s">
        <v>147</v>
      </c>
      <c r="AK74" s="51" t="s">
        <v>148</v>
      </c>
      <c r="AL74" s="51" t="s">
        <v>148</v>
      </c>
      <c r="AM74" s="51" t="s">
        <v>148</v>
      </c>
      <c r="AN74" s="51" t="s">
        <v>147</v>
      </c>
      <c r="AO74" s="51" t="s">
        <v>147</v>
      </c>
    </row>
    <row r="75" spans="1:41" ht="29.1" customHeight="1" outlineLevel="1">
      <c r="A75" s="5" t="s">
        <v>5</v>
      </c>
      <c r="C75" s="10" t="s">
        <v>142</v>
      </c>
      <c r="D75" s="10" t="s">
        <v>143</v>
      </c>
      <c r="E75" s="12" t="s">
        <v>141</v>
      </c>
      <c r="F75" s="12"/>
      <c r="G75" s="15" t="s">
        <v>144</v>
      </c>
      <c r="H75" s="18" t="s">
        <v>144</v>
      </c>
      <c r="I75" s="19"/>
      <c r="J75" s="22" t="s">
        <v>389</v>
      </c>
      <c r="K75" s="23" t="s">
        <v>383</v>
      </c>
      <c r="L75" s="23" t="s">
        <v>383</v>
      </c>
      <c r="M75" s="23" t="s">
        <v>383</v>
      </c>
      <c r="N75" s="23" t="s">
        <v>383</v>
      </c>
      <c r="O75" s="23" t="s">
        <v>383</v>
      </c>
      <c r="P75" s="23" t="s">
        <v>383</v>
      </c>
      <c r="Q75" s="23" t="s">
        <v>383</v>
      </c>
      <c r="R75" s="30" t="s">
        <v>384</v>
      </c>
      <c r="S75" s="27"/>
      <c r="T75" s="27"/>
      <c r="U75" s="27"/>
      <c r="V75" s="27"/>
      <c r="W75" s="27"/>
      <c r="X75" s="27"/>
      <c r="Y75" s="27"/>
      <c r="Z75" s="30" t="s">
        <v>384</v>
      </c>
      <c r="AA75" s="31"/>
      <c r="AB75" s="31"/>
      <c r="AC75" s="31"/>
      <c r="AD75" s="31"/>
      <c r="AE75" s="31"/>
      <c r="AF75" s="31"/>
      <c r="AG75" s="31"/>
      <c r="AH75" s="34" t="s">
        <v>391</v>
      </c>
      <c r="AI75" s="51" t="s">
        <v>141</v>
      </c>
      <c r="AJ75" s="51" t="s">
        <v>147</v>
      </c>
      <c r="AK75" s="51" t="s">
        <v>148</v>
      </c>
      <c r="AL75" s="51" t="s">
        <v>148</v>
      </c>
      <c r="AM75" s="51" t="s">
        <v>148</v>
      </c>
      <c r="AN75" s="51" t="s">
        <v>147</v>
      </c>
      <c r="AO75" s="51" t="s">
        <v>147</v>
      </c>
    </row>
    <row r="76" spans="1:41" ht="29.1" customHeight="1" outlineLevel="1">
      <c r="A76" s="5" t="s">
        <v>7</v>
      </c>
      <c r="C76" s="10" t="s">
        <v>142</v>
      </c>
      <c r="D76" s="10" t="s">
        <v>143</v>
      </c>
      <c r="E76" s="12" t="s">
        <v>141</v>
      </c>
      <c r="F76" s="12"/>
      <c r="G76" s="15" t="s">
        <v>144</v>
      </c>
      <c r="H76" s="18" t="s">
        <v>144</v>
      </c>
      <c r="I76" s="19"/>
      <c r="J76" s="22" t="s">
        <v>389</v>
      </c>
      <c r="K76" s="23" t="s">
        <v>383</v>
      </c>
      <c r="L76" s="23" t="s">
        <v>383</v>
      </c>
      <c r="M76" s="23" t="s">
        <v>383</v>
      </c>
      <c r="N76" s="23" t="s">
        <v>383</v>
      </c>
      <c r="O76" s="23" t="s">
        <v>383</v>
      </c>
      <c r="P76" s="23" t="s">
        <v>383</v>
      </c>
      <c r="Q76" s="23" t="s">
        <v>383</v>
      </c>
      <c r="R76" s="30" t="s">
        <v>384</v>
      </c>
      <c r="S76" s="27"/>
      <c r="T76" s="27"/>
      <c r="U76" s="27"/>
      <c r="V76" s="27"/>
      <c r="W76" s="27"/>
      <c r="X76" s="27"/>
      <c r="Y76" s="27"/>
      <c r="Z76" s="30" t="s">
        <v>384</v>
      </c>
      <c r="AA76" s="31"/>
      <c r="AB76" s="31"/>
      <c r="AC76" s="31"/>
      <c r="AD76" s="31"/>
      <c r="AE76" s="31"/>
      <c r="AF76" s="31"/>
      <c r="AG76" s="31"/>
      <c r="AH76" s="34" t="s">
        <v>391</v>
      </c>
      <c r="AI76" s="51" t="s">
        <v>141</v>
      </c>
      <c r="AJ76" s="51" t="s">
        <v>147</v>
      </c>
      <c r="AK76" s="51" t="s">
        <v>148</v>
      </c>
      <c r="AL76" s="51" t="s">
        <v>148</v>
      </c>
      <c r="AM76" s="51" t="s">
        <v>148</v>
      </c>
      <c r="AN76" s="51" t="s">
        <v>147</v>
      </c>
      <c r="AO76" s="51" t="s">
        <v>147</v>
      </c>
    </row>
    <row r="77" spans="1:41" ht="29.1" customHeight="1" outlineLevel="1">
      <c r="A77" s="5" t="s">
        <v>1</v>
      </c>
      <c r="C77" s="10" t="s">
        <v>142</v>
      </c>
      <c r="D77" s="10" t="s">
        <v>143</v>
      </c>
      <c r="E77" s="12" t="s">
        <v>141</v>
      </c>
      <c r="F77" s="12"/>
      <c r="G77" s="15" t="s">
        <v>144</v>
      </c>
      <c r="H77" s="18" t="s">
        <v>144</v>
      </c>
      <c r="I77" s="19"/>
      <c r="J77" s="22" t="s">
        <v>389</v>
      </c>
      <c r="K77" s="23" t="s">
        <v>383</v>
      </c>
      <c r="L77" s="23" t="s">
        <v>383</v>
      </c>
      <c r="M77" s="23" t="s">
        <v>383</v>
      </c>
      <c r="N77" s="23" t="s">
        <v>383</v>
      </c>
      <c r="O77" s="23" t="s">
        <v>383</v>
      </c>
      <c r="P77" s="23" t="s">
        <v>383</v>
      </c>
      <c r="Q77" s="23" t="s">
        <v>383</v>
      </c>
      <c r="R77" s="30" t="s">
        <v>384</v>
      </c>
      <c r="S77" s="27"/>
      <c r="T77" s="27"/>
      <c r="U77" s="27"/>
      <c r="V77" s="27"/>
      <c r="W77" s="27"/>
      <c r="X77" s="27"/>
      <c r="Y77" s="27"/>
      <c r="Z77" s="30" t="s">
        <v>384</v>
      </c>
      <c r="AA77" s="31"/>
      <c r="AB77" s="31"/>
      <c r="AC77" s="31"/>
      <c r="AD77" s="31"/>
      <c r="AE77" s="31"/>
      <c r="AF77" s="31"/>
      <c r="AG77" s="31"/>
      <c r="AH77" s="34" t="s">
        <v>391</v>
      </c>
      <c r="AI77" s="51" t="s">
        <v>141</v>
      </c>
      <c r="AJ77" s="51" t="s">
        <v>147</v>
      </c>
      <c r="AK77" s="51" t="s">
        <v>148</v>
      </c>
      <c r="AL77" s="51" t="s">
        <v>148</v>
      </c>
      <c r="AM77" s="51" t="s">
        <v>148</v>
      </c>
      <c r="AN77" s="51" t="s">
        <v>147</v>
      </c>
      <c r="AO77" s="51" t="s">
        <v>147</v>
      </c>
    </row>
    <row r="78" spans="1:41" s="53" customFormat="1" ht="29.1" customHeight="1" outlineLevel="1">
      <c r="C78" s="144"/>
      <c r="D78" s="144"/>
      <c r="E78" s="144"/>
      <c r="G78" s="144"/>
      <c r="H78" s="144"/>
      <c r="J78" s="144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4"/>
      <c r="AA78" s="145"/>
      <c r="AB78" s="145"/>
      <c r="AC78" s="145"/>
      <c r="AD78" s="145"/>
      <c r="AE78" s="145"/>
      <c r="AF78" s="145"/>
      <c r="AG78" s="145"/>
      <c r="AH78" s="144"/>
      <c r="AI78" s="146"/>
      <c r="AJ78" s="146"/>
      <c r="AK78" s="146"/>
      <c r="AL78" s="146"/>
      <c r="AM78" s="146"/>
      <c r="AN78" s="146"/>
      <c r="AO78" s="146"/>
    </row>
    <row r="79" spans="1:41" ht="30" customHeight="1" outlineLevel="1">
      <c r="A79" s="288" t="s">
        <v>29</v>
      </c>
      <c r="C79" s="280" t="s">
        <v>142</v>
      </c>
      <c r="D79" s="280" t="s">
        <v>143</v>
      </c>
      <c r="E79" s="281" t="s">
        <v>141</v>
      </c>
      <c r="F79" s="281"/>
      <c r="G79" s="282" t="s">
        <v>144</v>
      </c>
      <c r="H79" s="283" t="s">
        <v>144</v>
      </c>
      <c r="I79" s="284"/>
      <c r="J79" s="22" t="s">
        <v>389</v>
      </c>
      <c r="K79" s="23" t="s">
        <v>383</v>
      </c>
      <c r="L79" s="23" t="s">
        <v>383</v>
      </c>
      <c r="M79" s="23" t="s">
        <v>383</v>
      </c>
      <c r="N79" s="23" t="s">
        <v>383</v>
      </c>
      <c r="O79" s="23" t="s">
        <v>383</v>
      </c>
      <c r="P79" s="23" t="s">
        <v>383</v>
      </c>
      <c r="Q79" s="23" t="s">
        <v>383</v>
      </c>
      <c r="R79" s="30" t="s">
        <v>384</v>
      </c>
      <c r="S79" s="285"/>
      <c r="T79" s="285"/>
      <c r="U79" s="285"/>
      <c r="V79" s="285"/>
      <c r="W79" s="285"/>
      <c r="X79" s="285"/>
      <c r="Y79" s="285"/>
      <c r="Z79" s="30" t="s">
        <v>384</v>
      </c>
      <c r="AA79" s="286"/>
      <c r="AB79" s="286"/>
      <c r="AC79" s="286"/>
      <c r="AD79" s="286"/>
      <c r="AE79" s="286"/>
      <c r="AF79" s="286"/>
      <c r="AG79" s="286"/>
      <c r="AH79" s="34" t="s">
        <v>391</v>
      </c>
      <c r="AI79" s="287" t="s">
        <v>141</v>
      </c>
      <c r="AJ79" s="287" t="s">
        <v>147</v>
      </c>
      <c r="AK79" s="287" t="s">
        <v>148</v>
      </c>
      <c r="AL79" s="287" t="s">
        <v>148</v>
      </c>
      <c r="AM79" s="287" t="s">
        <v>148</v>
      </c>
      <c r="AN79" s="287" t="s">
        <v>147</v>
      </c>
      <c r="AO79" s="287" t="s">
        <v>147</v>
      </c>
    </row>
    <row r="80" spans="1:41" ht="30" customHeight="1" outlineLevel="1">
      <c r="A80" s="36" t="s">
        <v>28</v>
      </c>
      <c r="C80" s="10" t="s">
        <v>142</v>
      </c>
      <c r="D80" s="10" t="s">
        <v>143</v>
      </c>
      <c r="E80" s="12" t="s">
        <v>141</v>
      </c>
      <c r="F80" s="12"/>
      <c r="G80" s="15" t="s">
        <v>144</v>
      </c>
      <c r="H80" s="18" t="s">
        <v>144</v>
      </c>
      <c r="I80" s="19"/>
      <c r="J80" s="22" t="s">
        <v>389</v>
      </c>
      <c r="K80" s="23" t="s">
        <v>383</v>
      </c>
      <c r="L80" s="23" t="s">
        <v>383</v>
      </c>
      <c r="M80" s="23" t="s">
        <v>383</v>
      </c>
      <c r="N80" s="23" t="s">
        <v>383</v>
      </c>
      <c r="O80" s="23" t="s">
        <v>383</v>
      </c>
      <c r="P80" s="23" t="s">
        <v>383</v>
      </c>
      <c r="Q80" s="23" t="s">
        <v>383</v>
      </c>
      <c r="R80" s="30" t="s">
        <v>384</v>
      </c>
      <c r="S80" s="27"/>
      <c r="T80" s="27"/>
      <c r="U80" s="27"/>
      <c r="V80" s="27"/>
      <c r="W80" s="27"/>
      <c r="X80" s="27"/>
      <c r="Y80" s="27"/>
      <c r="Z80" s="30" t="s">
        <v>384</v>
      </c>
      <c r="AA80" s="31"/>
      <c r="AB80" s="31"/>
      <c r="AC80" s="31"/>
      <c r="AD80" s="31"/>
      <c r="AE80" s="31"/>
      <c r="AF80" s="31"/>
      <c r="AG80" s="31"/>
      <c r="AH80" s="34" t="s">
        <v>391</v>
      </c>
      <c r="AI80" s="51" t="s">
        <v>141</v>
      </c>
      <c r="AJ80" s="51" t="s">
        <v>147</v>
      </c>
      <c r="AK80" s="51" t="s">
        <v>148</v>
      </c>
      <c r="AL80" s="51" t="s">
        <v>148</v>
      </c>
      <c r="AM80" s="51" t="s">
        <v>148</v>
      </c>
      <c r="AN80" s="51" t="s">
        <v>147</v>
      </c>
      <c r="AO80" s="51" t="s">
        <v>147</v>
      </c>
    </row>
    <row r="81" spans="1:41" ht="30" customHeight="1" outlineLevel="1">
      <c r="A81" s="36" t="s">
        <v>35</v>
      </c>
      <c r="C81" s="10" t="s">
        <v>142</v>
      </c>
      <c r="D81" s="10" t="s">
        <v>143</v>
      </c>
      <c r="E81" s="12" t="s">
        <v>141</v>
      </c>
      <c r="F81" s="12"/>
      <c r="G81" s="15" t="s">
        <v>144</v>
      </c>
      <c r="H81" s="18" t="s">
        <v>144</v>
      </c>
      <c r="I81" s="19"/>
      <c r="J81" s="22" t="s">
        <v>389</v>
      </c>
      <c r="K81" s="23" t="s">
        <v>383</v>
      </c>
      <c r="L81" s="23" t="s">
        <v>383</v>
      </c>
      <c r="M81" s="23" t="s">
        <v>383</v>
      </c>
      <c r="N81" s="23" t="s">
        <v>383</v>
      </c>
      <c r="O81" s="23" t="s">
        <v>383</v>
      </c>
      <c r="P81" s="23" t="s">
        <v>383</v>
      </c>
      <c r="Q81" s="23" t="s">
        <v>383</v>
      </c>
      <c r="R81" s="30" t="s">
        <v>384</v>
      </c>
      <c r="S81" s="27"/>
      <c r="T81" s="27"/>
      <c r="U81" s="27"/>
      <c r="V81" s="27"/>
      <c r="W81" s="27"/>
      <c r="X81" s="27"/>
      <c r="Y81" s="27"/>
      <c r="Z81" s="30" t="s">
        <v>384</v>
      </c>
      <c r="AA81" s="31"/>
      <c r="AB81" s="31"/>
      <c r="AC81" s="31"/>
      <c r="AD81" s="31"/>
      <c r="AE81" s="31"/>
      <c r="AF81" s="31"/>
      <c r="AG81" s="31"/>
      <c r="AH81" s="34" t="s">
        <v>391</v>
      </c>
      <c r="AI81" s="51" t="s">
        <v>141</v>
      </c>
      <c r="AJ81" s="51" t="s">
        <v>147</v>
      </c>
      <c r="AK81" s="51" t="s">
        <v>148</v>
      </c>
      <c r="AL81" s="51" t="s">
        <v>148</v>
      </c>
      <c r="AM81" s="51" t="s">
        <v>148</v>
      </c>
      <c r="AN81" s="51" t="s">
        <v>147</v>
      </c>
      <c r="AO81" s="51" t="s">
        <v>147</v>
      </c>
    </row>
  </sheetData>
  <mergeCells count="40">
    <mergeCell ref="AA3:AG4"/>
    <mergeCell ref="D3:D5"/>
    <mergeCell ref="E3:E5"/>
    <mergeCell ref="C3:C5"/>
    <mergeCell ref="K3:Q4"/>
    <mergeCell ref="S3:Y4"/>
    <mergeCell ref="E47:E49"/>
    <mergeCell ref="C47:C49"/>
    <mergeCell ref="D47:D49"/>
    <mergeCell ref="C2:AO2"/>
    <mergeCell ref="F3:F5"/>
    <mergeCell ref="G3:G5"/>
    <mergeCell ref="H3:H5"/>
    <mergeCell ref="I3:I5"/>
    <mergeCell ref="J3:J5"/>
    <mergeCell ref="R3:R5"/>
    <mergeCell ref="Z3:Z5"/>
    <mergeCell ref="AH3:AH5"/>
    <mergeCell ref="AI3:AI5"/>
    <mergeCell ref="AJ3:AJ5"/>
    <mergeCell ref="AK3:AK5"/>
    <mergeCell ref="AL3:AL5"/>
    <mergeCell ref="AM3:AM5"/>
    <mergeCell ref="AN3:AN5"/>
    <mergeCell ref="AO3:AO5"/>
    <mergeCell ref="AN47:AN49"/>
    <mergeCell ref="AO47:AO49"/>
    <mergeCell ref="F47:F49"/>
    <mergeCell ref="G47:G49"/>
    <mergeCell ref="H47:H49"/>
    <mergeCell ref="I47:I49"/>
    <mergeCell ref="J47:J49"/>
    <mergeCell ref="AK47:AK49"/>
    <mergeCell ref="AL47:AL49"/>
    <mergeCell ref="AM47:AM49"/>
    <mergeCell ref="R47:R49"/>
    <mergeCell ref="Z47:Z49"/>
    <mergeCell ref="AH47:AH49"/>
    <mergeCell ref="AI47:AI49"/>
    <mergeCell ref="AJ47:AJ49"/>
  </mergeCells>
  <pageMargins left="0.75" right="0.75" top="1" bottom="1" header="0.5" footer="0.5"/>
  <pageSetup paperSize="9" orientation="portrait" horizontalDpi="4294967292" verticalDpi="4294967292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70C0"/>
  </sheetPr>
  <dimension ref="A1:W81"/>
  <sheetViews>
    <sheetView topLeftCell="A4" zoomScale="55" zoomScaleNormal="55" zoomScalePageLayoutView="85" workbookViewId="0">
      <selection activeCell="D26" sqref="D26"/>
    </sheetView>
  </sheetViews>
  <sheetFormatPr baseColWidth="10" defaultColWidth="10.875" defaultRowHeight="17.25" outlineLevelRow="1" outlineLevelCol="1"/>
  <cols>
    <col min="1" max="1" width="22.125" style="1" bestFit="1" customWidth="1"/>
    <col min="2" max="3" width="19.625" style="1" customWidth="1"/>
    <col min="4" max="5" width="23" style="1" customWidth="1"/>
    <col min="6" max="6" width="16.375" style="1" customWidth="1"/>
    <col min="7" max="10" width="12.875" style="1" customWidth="1"/>
    <col min="11" max="11" width="24.875" style="1" customWidth="1"/>
    <col min="12" max="12" width="22.875" style="1" customWidth="1"/>
    <col min="13" max="13" width="23.5" style="1" customWidth="1"/>
    <col min="14" max="20" width="13.5" style="1" customWidth="1" outlineLevel="1"/>
    <col min="21" max="16384" width="10.875" style="1"/>
  </cols>
  <sheetData>
    <row r="1" spans="1:20" ht="24.95" customHeight="1">
      <c r="A1" s="361" t="s">
        <v>336</v>
      </c>
    </row>
    <row r="2" spans="1:20" ht="45" customHeight="1">
      <c r="B2" s="550" t="s">
        <v>349</v>
      </c>
      <c r="C2" s="551"/>
      <c r="D2" s="551"/>
      <c r="E2" s="551"/>
      <c r="G2" s="550" t="s">
        <v>38</v>
      </c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</row>
    <row r="3" spans="1:20" ht="30" customHeight="1">
      <c r="A3" s="3"/>
      <c r="B3" s="501" t="s">
        <v>139</v>
      </c>
      <c r="C3" s="503"/>
      <c r="D3" s="638" t="s">
        <v>30</v>
      </c>
      <c r="E3" s="639"/>
      <c r="G3" s="642" t="s">
        <v>69</v>
      </c>
      <c r="H3" s="643"/>
      <c r="I3" s="642" t="s">
        <v>51</v>
      </c>
      <c r="J3" s="643"/>
      <c r="K3" s="507" t="s">
        <v>52</v>
      </c>
      <c r="L3" s="522" t="s">
        <v>323</v>
      </c>
      <c r="M3" s="527" t="s">
        <v>324</v>
      </c>
      <c r="N3" s="514" t="s">
        <v>325</v>
      </c>
      <c r="O3" s="514"/>
      <c r="P3" s="514"/>
      <c r="Q3" s="514"/>
      <c r="R3" s="514"/>
      <c r="S3" s="514"/>
      <c r="T3" s="514"/>
    </row>
    <row r="4" spans="1:20" ht="26.1" customHeight="1">
      <c r="A4" s="3"/>
      <c r="B4" s="504"/>
      <c r="C4" s="506"/>
      <c r="D4" s="640"/>
      <c r="E4" s="641"/>
      <c r="G4" s="644"/>
      <c r="H4" s="645"/>
      <c r="I4" s="644"/>
      <c r="J4" s="645"/>
      <c r="K4" s="508"/>
      <c r="L4" s="522"/>
      <c r="M4" s="527"/>
      <c r="N4" s="514"/>
      <c r="O4" s="514"/>
      <c r="P4" s="514"/>
      <c r="Q4" s="514"/>
      <c r="R4" s="514"/>
      <c r="S4" s="514"/>
      <c r="T4" s="514"/>
    </row>
    <row r="5" spans="1:20" ht="27" customHeight="1">
      <c r="A5" s="3"/>
      <c r="B5" s="302" t="s">
        <v>326</v>
      </c>
      <c r="C5" s="302" t="s">
        <v>327</v>
      </c>
      <c r="D5" s="362" t="s">
        <v>326</v>
      </c>
      <c r="E5" s="362" t="s">
        <v>327</v>
      </c>
      <c r="G5" s="363" t="s">
        <v>326</v>
      </c>
      <c r="H5" s="363" t="s">
        <v>327</v>
      </c>
      <c r="I5" s="363" t="s">
        <v>326</v>
      </c>
      <c r="J5" s="363" t="s">
        <v>327</v>
      </c>
      <c r="K5" s="509"/>
      <c r="L5" s="522"/>
      <c r="M5" s="527"/>
      <c r="N5" s="20" t="s">
        <v>328</v>
      </c>
      <c r="O5" s="21" t="s">
        <v>329</v>
      </c>
      <c r="P5" s="20" t="s">
        <v>330</v>
      </c>
      <c r="Q5" s="20" t="s">
        <v>331</v>
      </c>
      <c r="R5" s="20" t="s">
        <v>332</v>
      </c>
      <c r="S5" s="20" t="s">
        <v>333</v>
      </c>
      <c r="T5" s="20" t="s">
        <v>318</v>
      </c>
    </row>
    <row r="6" spans="1:20" ht="29.1" customHeight="1">
      <c r="A6" s="5" t="s">
        <v>6</v>
      </c>
      <c r="B6" s="392">
        <v>0.75446666977923826</v>
      </c>
      <c r="C6" s="392">
        <v>1.3279836894986043</v>
      </c>
      <c r="D6" s="393">
        <v>1508.9333395584765</v>
      </c>
      <c r="E6" s="393">
        <v>383336.82390224974</v>
      </c>
      <c r="G6" s="11">
        <v>20</v>
      </c>
      <c r="H6" s="11">
        <v>15</v>
      </c>
      <c r="I6" s="66">
        <v>30</v>
      </c>
      <c r="J6" s="66">
        <v>30</v>
      </c>
      <c r="K6" s="12" t="s">
        <v>174</v>
      </c>
      <c r="L6" s="18" t="s">
        <v>334</v>
      </c>
      <c r="M6" s="401">
        <f>'[3]Compression cooling'!AF59</f>
        <v>380.42239236527365</v>
      </c>
      <c r="N6" s="402">
        <f>'[3]Compression cooling'!Z59</f>
        <v>775.84319593436192</v>
      </c>
      <c r="O6" s="402">
        <f>'[3]Compression cooling'!AA59</f>
        <v>555.30430364043025</v>
      </c>
      <c r="P6" s="402">
        <f>'[3]Compression cooling'!AB59</f>
        <v>311.49374806394968</v>
      </c>
      <c r="Q6" s="402">
        <f>'[3]Compression cooling'!AC59</f>
        <v>236.54147124288704</v>
      </c>
      <c r="R6" s="402">
        <f>'[3]Compression cooling'!AD59</f>
        <v>204.68976328903065</v>
      </c>
      <c r="S6" s="402">
        <f>'[3]Compression cooling'!AE59</f>
        <v>198.66187202098266</v>
      </c>
      <c r="T6" s="131"/>
    </row>
    <row r="7" spans="1:20" ht="29.1" customHeight="1">
      <c r="A7" s="5" t="s">
        <v>9</v>
      </c>
      <c r="B7" s="392">
        <v>2.0128635967486859</v>
      </c>
      <c r="C7" s="392">
        <v>1.1550843536013831</v>
      </c>
      <c r="D7" s="393">
        <v>4025.7271934973719</v>
      </c>
      <c r="E7" s="393">
        <v>244277.76424995795</v>
      </c>
      <c r="G7" s="11">
        <v>20</v>
      </c>
      <c r="H7" s="11">
        <v>15</v>
      </c>
      <c r="I7" s="66">
        <v>30</v>
      </c>
      <c r="J7" s="66">
        <v>30</v>
      </c>
      <c r="K7" s="12" t="s">
        <v>174</v>
      </c>
      <c r="L7" s="18" t="s">
        <v>334</v>
      </c>
      <c r="M7" s="401">
        <f>'[3]Compression cooling'!AF60</f>
        <v>384.77837395724242</v>
      </c>
      <c r="N7" s="402">
        <f>'[3]Compression cooling'!Z60</f>
        <v>784.72689665116752</v>
      </c>
      <c r="O7" s="402">
        <f>'[3]Compression cooling'!AA60</f>
        <v>561.66274986532062</v>
      </c>
      <c r="P7" s="402">
        <f>'[3]Compression cooling'!AB60</f>
        <v>315.06047037002543</v>
      </c>
      <c r="Q7" s="402">
        <f>'[3]Compression cooling'!AC60</f>
        <v>239.24996137162239</v>
      </c>
      <c r="R7" s="402">
        <f>'[3]Compression cooling'!AD60</f>
        <v>207.0335392045539</v>
      </c>
      <c r="S7" s="402">
        <f>'[3]Compression cooling'!AE60</f>
        <v>200.9366262807649</v>
      </c>
      <c r="T7" s="23"/>
    </row>
    <row r="8" spans="1:20" ht="29.1" customHeight="1">
      <c r="A8" s="5" t="s">
        <v>18</v>
      </c>
      <c r="B8" s="392">
        <v>0.39545061627620898</v>
      </c>
      <c r="C8" s="392">
        <v>0.83432194174293872</v>
      </c>
      <c r="D8" s="393">
        <v>790.90123255241792</v>
      </c>
      <c r="E8" s="393">
        <v>206871.53560753661</v>
      </c>
      <c r="G8" s="11">
        <v>20</v>
      </c>
      <c r="H8" s="11">
        <v>15</v>
      </c>
      <c r="I8" s="66">
        <v>30</v>
      </c>
      <c r="J8" s="66">
        <v>30</v>
      </c>
      <c r="K8" s="12" t="s">
        <v>174</v>
      </c>
      <c r="L8" s="18" t="s">
        <v>334</v>
      </c>
      <c r="M8" s="401">
        <f>'[3]Compression cooling'!AF61</f>
        <v>324.88362706767174</v>
      </c>
      <c r="N8" s="402">
        <f>'[3]Compression cooling'!Z61</f>
        <v>662.57601179508958</v>
      </c>
      <c r="O8" s="402">
        <f>'[3]Compression cooling'!AA61</f>
        <v>474.23411427307735</v>
      </c>
      <c r="P8" s="402">
        <f>'[3]Compression cooling'!AB61</f>
        <v>266.01803866148373</v>
      </c>
      <c r="Q8" s="402">
        <f>'[3]Compression cooling'!AC61</f>
        <v>202.00822210151136</v>
      </c>
      <c r="R8" s="402">
        <f>'[3]Compression cooling'!AD61</f>
        <v>174.8066203661092</v>
      </c>
      <c r="S8" s="402">
        <f>'[3]Compression cooling'!AE61</f>
        <v>169.65875520875903</v>
      </c>
      <c r="T8" s="23"/>
    </row>
    <row r="9" spans="1:20" ht="29.1" customHeight="1">
      <c r="A9" s="5" t="s">
        <v>16</v>
      </c>
      <c r="B9" s="392">
        <v>0.16975686807991885</v>
      </c>
      <c r="C9" s="392">
        <v>0.23420196626564646</v>
      </c>
      <c r="D9" s="393">
        <v>339.51373615983772</v>
      </c>
      <c r="E9" s="393">
        <v>76448.798750888003</v>
      </c>
      <c r="G9" s="11">
        <v>20</v>
      </c>
      <c r="H9" s="11">
        <v>15</v>
      </c>
      <c r="I9" s="66">
        <v>30</v>
      </c>
      <c r="J9" s="66">
        <v>30</v>
      </c>
      <c r="K9" s="12" t="s">
        <v>174</v>
      </c>
      <c r="L9" s="18" t="s">
        <v>334</v>
      </c>
      <c r="M9" s="401">
        <f>'[3]Compression cooling'!AF62</f>
        <v>348.47852735750257</v>
      </c>
      <c r="N9" s="402">
        <f>'[3]Compression cooling'!Z62</f>
        <v>710.69605734445361</v>
      </c>
      <c r="O9" s="402">
        <f>'[3]Compression cooling'!AA62</f>
        <v>508.67569799123379</v>
      </c>
      <c r="P9" s="402">
        <f>'[3]Compression cooling'!AB62</f>
        <v>285.33778448606074</v>
      </c>
      <c r="Q9" s="402">
        <f>'[3]Compression cooling'!AC62</f>
        <v>216.67921029882783</v>
      </c>
      <c r="R9" s="402">
        <f>'[3]Compression cooling'!AD62</f>
        <v>187.50207324186013</v>
      </c>
      <c r="S9" s="402">
        <f>'[3]Compression cooling'!AE62</f>
        <v>181.9803407825795</v>
      </c>
      <c r="T9" s="23"/>
    </row>
    <row r="10" spans="1:20" ht="29.1" customHeight="1">
      <c r="A10" s="5" t="s">
        <v>22</v>
      </c>
      <c r="B10" s="392">
        <v>3.1125299136585394E-2</v>
      </c>
      <c r="C10" s="392">
        <v>0.17247322250357028</v>
      </c>
      <c r="D10" s="393">
        <v>62.250598273170787</v>
      </c>
      <c r="E10" s="393">
        <v>48388.023611138662</v>
      </c>
      <c r="G10" s="11">
        <v>20</v>
      </c>
      <c r="H10" s="11">
        <v>15</v>
      </c>
      <c r="I10" s="66">
        <v>30</v>
      </c>
      <c r="J10" s="66">
        <v>30</v>
      </c>
      <c r="K10" s="12" t="s">
        <v>174</v>
      </c>
      <c r="L10" s="18" t="s">
        <v>334</v>
      </c>
      <c r="M10" s="401">
        <f>'[3]Compression cooling'!AF63</f>
        <v>364.81345832738549</v>
      </c>
      <c r="N10" s="402">
        <f>'[3]Compression cooling'!Z63</f>
        <v>744.0099350324748</v>
      </c>
      <c r="O10" s="402">
        <f>'[3]Compression cooling'!AA63</f>
        <v>532.51987133457283</v>
      </c>
      <c r="P10" s="402">
        <f>'[3]Compression cooling'!AB63</f>
        <v>298.71299313384486</v>
      </c>
      <c r="Q10" s="402">
        <f>'[3]Compression cooling'!AC63</f>
        <v>226.83604828158536</v>
      </c>
      <c r="R10" s="402">
        <f>'[3]Compression cooling'!AD63</f>
        <v>196.29123292507231</v>
      </c>
      <c r="S10" s="402">
        <f>'[3]Compression cooling'!AE63</f>
        <v>190.5106692567629</v>
      </c>
      <c r="T10" s="23"/>
    </row>
    <row r="11" spans="1:20" ht="29.1" customHeight="1">
      <c r="A11" s="5" t="s">
        <v>19</v>
      </c>
      <c r="B11" s="392">
        <v>1.2140365683201173</v>
      </c>
      <c r="C11" s="392">
        <v>1.152714745758064</v>
      </c>
      <c r="D11" s="393">
        <v>2428.0731366402347</v>
      </c>
      <c r="E11" s="393">
        <v>274214.82434905396</v>
      </c>
      <c r="G11" s="11">
        <v>20</v>
      </c>
      <c r="H11" s="11">
        <v>15</v>
      </c>
      <c r="I11" s="66">
        <v>30</v>
      </c>
      <c r="J11" s="66">
        <v>30</v>
      </c>
      <c r="K11" s="12" t="s">
        <v>174</v>
      </c>
      <c r="L11" s="18" t="s">
        <v>334</v>
      </c>
      <c r="M11" s="401">
        <f>'[3]Compression cooling'!AF64</f>
        <v>339.40356570756762</v>
      </c>
      <c r="N11" s="402">
        <f>'[3]Compression cooling'!Z64</f>
        <v>692.18834751777513</v>
      </c>
      <c r="O11" s="402">
        <f>'[3]Compression cooling'!AA64</f>
        <v>495.4289350227121</v>
      </c>
      <c r="P11" s="402">
        <f>'[3]Compression cooling'!AB64</f>
        <v>277.90711301506963</v>
      </c>
      <c r="Q11" s="402">
        <f>'[3]Compression cooling'!AC64</f>
        <v>211.03652253062918</v>
      </c>
      <c r="R11" s="402">
        <f>'[3]Compression cooling'!AD64</f>
        <v>182.61920675118671</v>
      </c>
      <c r="S11" s="402">
        <f>'[3]Compression cooling'!AE64</f>
        <v>177.24126940803319</v>
      </c>
      <c r="T11" s="23"/>
    </row>
    <row r="12" spans="1:20" ht="29.1" customHeight="1">
      <c r="A12" s="5" t="s">
        <v>3</v>
      </c>
      <c r="B12" s="392">
        <v>0.46955016906106473</v>
      </c>
      <c r="C12" s="392">
        <v>0.72691875819606255</v>
      </c>
      <c r="D12" s="393">
        <v>939.10033812212941</v>
      </c>
      <c r="E12" s="393">
        <v>163987.6270356093</v>
      </c>
      <c r="G12" s="11">
        <v>20</v>
      </c>
      <c r="H12" s="11">
        <v>15</v>
      </c>
      <c r="I12" s="66">
        <v>30</v>
      </c>
      <c r="J12" s="66">
        <v>30</v>
      </c>
      <c r="K12" s="12" t="s">
        <v>174</v>
      </c>
      <c r="L12" s="18" t="s">
        <v>334</v>
      </c>
      <c r="M12" s="401">
        <f>'[3]Compression cooling'!AF65</f>
        <v>445.76211624480538</v>
      </c>
      <c r="N12" s="402">
        <f>'[3]Compression cooling'!Z65</f>
        <v>909.09870668644692</v>
      </c>
      <c r="O12" s="402">
        <f>'[3]Compression cooling'!AA65</f>
        <v>650.68099701378651</v>
      </c>
      <c r="P12" s="402">
        <f>'[3]Compression cooling'!AB65</f>
        <v>364.99458265508605</v>
      </c>
      <c r="Q12" s="402">
        <f>'[3]Compression cooling'!AC65</f>
        <v>277.16882317391725</v>
      </c>
      <c r="R12" s="402">
        <f>'[3]Compression cooling'!AD65</f>
        <v>239.84640202187941</v>
      </c>
      <c r="S12" s="402">
        <f>'[3]Compression cooling'!AE65</f>
        <v>232.78318591771628</v>
      </c>
      <c r="T12" s="23"/>
    </row>
    <row r="13" spans="1:20" ht="29.1" customHeight="1">
      <c r="A13" s="5" t="s">
        <v>20</v>
      </c>
      <c r="B13" s="392">
        <v>5.2716629882586068E-2</v>
      </c>
      <c r="C13" s="392">
        <v>0.14284771279093667</v>
      </c>
      <c r="D13" s="393">
        <v>105.43325976517214</v>
      </c>
      <c r="E13" s="393">
        <v>34119.41212504961</v>
      </c>
      <c r="G13" s="11">
        <v>20</v>
      </c>
      <c r="H13" s="11">
        <v>15</v>
      </c>
      <c r="I13" s="66">
        <v>30</v>
      </c>
      <c r="J13" s="66">
        <v>30</v>
      </c>
      <c r="K13" s="12" t="s">
        <v>174</v>
      </c>
      <c r="L13" s="18" t="s">
        <v>334</v>
      </c>
      <c r="M13" s="401">
        <f>'[3]Compression cooling'!AF66</f>
        <v>343.75954729953645</v>
      </c>
      <c r="N13" s="402">
        <f>'[3]Compression cooling'!Z66</f>
        <v>701.07204823458085</v>
      </c>
      <c r="O13" s="402">
        <f>'[3]Compression cooling'!AA66</f>
        <v>501.78738124760253</v>
      </c>
      <c r="P13" s="402">
        <f>'[3]Compression cooling'!AB66</f>
        <v>281.47383532114537</v>
      </c>
      <c r="Q13" s="402">
        <f>'[3]Compression cooling'!AC66</f>
        <v>213.74501265936453</v>
      </c>
      <c r="R13" s="402">
        <f>'[3]Compression cooling'!AD66</f>
        <v>184.96298266670996</v>
      </c>
      <c r="S13" s="402">
        <f>'[3]Compression cooling'!AE66</f>
        <v>179.51602366781543</v>
      </c>
      <c r="T13" s="23"/>
    </row>
    <row r="14" spans="1:20" ht="29.1" customHeight="1">
      <c r="A14" s="5" t="s">
        <v>13</v>
      </c>
      <c r="B14" s="392">
        <v>0.83812515179723945</v>
      </c>
      <c r="C14" s="392">
        <v>0.18367144391088788</v>
      </c>
      <c r="D14" s="393">
        <v>1676.250303594479</v>
      </c>
      <c r="E14" s="393">
        <v>33062.79856081347</v>
      </c>
      <c r="G14" s="11">
        <v>20</v>
      </c>
      <c r="H14" s="11">
        <v>15</v>
      </c>
      <c r="I14" s="66">
        <v>30</v>
      </c>
      <c r="J14" s="66">
        <v>30</v>
      </c>
      <c r="K14" s="12" t="s">
        <v>174</v>
      </c>
      <c r="L14" s="18" t="s">
        <v>334</v>
      </c>
      <c r="M14" s="401">
        <f>'[3]Compression cooling'!AF67</f>
        <v>421.44121902297974</v>
      </c>
      <c r="N14" s="402">
        <f>'[3]Compression cooling'!Z67</f>
        <v>859.49804435094859</v>
      </c>
      <c r="O14" s="402">
        <f>'[3]Compression cooling'!AA67</f>
        <v>615.17967225814834</v>
      </c>
      <c r="P14" s="402">
        <f>'[3]Compression cooling'!AB67</f>
        <v>345.08038311282974</v>
      </c>
      <c r="Q14" s="402">
        <f>'[3]Compression cooling'!AC67</f>
        <v>262.04641995514493</v>
      </c>
      <c r="R14" s="402">
        <f>'[3]Compression cooling'!AD67</f>
        <v>226.76031982687459</v>
      </c>
      <c r="S14" s="402">
        <f>'[3]Compression cooling'!AE67</f>
        <v>220.08247463393209</v>
      </c>
      <c r="T14" s="23"/>
    </row>
    <row r="15" spans="1:20" ht="29.1" customHeight="1">
      <c r="A15" s="5" t="s">
        <v>4</v>
      </c>
      <c r="B15" s="392">
        <v>2.6407683006197837</v>
      </c>
      <c r="C15" s="392">
        <v>7.9298458945942913</v>
      </c>
      <c r="D15" s="393">
        <v>5281.5366012395671</v>
      </c>
      <c r="E15" s="393">
        <v>1790793.8177434695</v>
      </c>
      <c r="G15" s="11">
        <v>20</v>
      </c>
      <c r="H15" s="11">
        <v>15</v>
      </c>
      <c r="I15" s="66">
        <v>30</v>
      </c>
      <c r="J15" s="66">
        <v>30</v>
      </c>
      <c r="K15" s="12" t="s">
        <v>174</v>
      </c>
      <c r="L15" s="18" t="s">
        <v>334</v>
      </c>
      <c r="M15" s="401">
        <f>'[3]Compression cooling'!AF68</f>
        <v>360.09447826941937</v>
      </c>
      <c r="N15" s="402">
        <f>'[3]Compression cooling'!Z68</f>
        <v>734.38592592260204</v>
      </c>
      <c r="O15" s="402">
        <f>'[3]Compression cooling'!AA68</f>
        <v>525.63155459094162</v>
      </c>
      <c r="P15" s="402">
        <f>'[3]Compression cooling'!AB68</f>
        <v>294.84904396892944</v>
      </c>
      <c r="Q15" s="402">
        <f>'[3]Compression cooling'!AC68</f>
        <v>223.90185064212207</v>
      </c>
      <c r="R15" s="402">
        <f>'[3]Compression cooling'!AD68</f>
        <v>193.75214234992214</v>
      </c>
      <c r="S15" s="402">
        <f>'[3]Compression cooling'!AE68</f>
        <v>188.04635214199882</v>
      </c>
      <c r="T15" s="23"/>
    </row>
    <row r="16" spans="1:20" ht="29.1" customHeight="1">
      <c r="A16" s="6" t="s">
        <v>0</v>
      </c>
      <c r="B16" s="392">
        <v>9.2764381567948124</v>
      </c>
      <c r="C16" s="392">
        <v>9.8494353190529846</v>
      </c>
      <c r="D16" s="393">
        <v>18552.876313589626</v>
      </c>
      <c r="E16" s="393">
        <v>3188708.511138604</v>
      </c>
      <c r="G16" s="11">
        <v>20</v>
      </c>
      <c r="H16" s="11">
        <v>15</v>
      </c>
      <c r="I16" s="66">
        <v>30</v>
      </c>
      <c r="J16" s="66">
        <v>30</v>
      </c>
      <c r="K16" s="12" t="s">
        <v>174</v>
      </c>
      <c r="L16" s="18" t="s">
        <v>334</v>
      </c>
      <c r="M16" s="401">
        <f>'[3]Compression cooling'!AF69</f>
        <v>359.73147980342196</v>
      </c>
      <c r="N16" s="402">
        <f>'[3]Compression cooling'!Z69</f>
        <v>733.64561752953489</v>
      </c>
      <c r="O16" s="402">
        <f>'[3]Compression cooling'!AA69</f>
        <v>525.10168407220067</v>
      </c>
      <c r="P16" s="402">
        <f>'[3]Compression cooling'!AB69</f>
        <v>294.55181711008981</v>
      </c>
      <c r="Q16" s="402">
        <f>'[3]Compression cooling'!AC69</f>
        <v>223.67614313139413</v>
      </c>
      <c r="R16" s="402">
        <f>'[3]Compression cooling'!AD69</f>
        <v>193.55682769029519</v>
      </c>
      <c r="S16" s="402">
        <f>'[3]Compression cooling'!AE69</f>
        <v>187.85678928701697</v>
      </c>
      <c r="T16" s="23"/>
    </row>
    <row r="17" spans="1:20" ht="29.1" customHeight="1">
      <c r="A17" s="5" t="s">
        <v>15</v>
      </c>
      <c r="B17" s="392">
        <v>0.15765529592776553</v>
      </c>
      <c r="C17" s="392">
        <v>1.4351505139056007</v>
      </c>
      <c r="D17" s="393">
        <v>315.31059185553107</v>
      </c>
      <c r="E17" s="393">
        <v>392453.01796073472</v>
      </c>
      <c r="G17" s="11">
        <v>20</v>
      </c>
      <c r="H17" s="11">
        <v>15</v>
      </c>
      <c r="I17" s="66">
        <v>30</v>
      </c>
      <c r="J17" s="66">
        <v>30</v>
      </c>
      <c r="K17" s="12" t="s">
        <v>174</v>
      </c>
      <c r="L17" s="18" t="s">
        <v>334</v>
      </c>
      <c r="M17" s="401">
        <f>'[3]Compression cooling'!AF70</f>
        <v>392.03834327719045</v>
      </c>
      <c r="N17" s="402">
        <f>'[3]Compression cooling'!Z70</f>
        <v>799.53306451251035</v>
      </c>
      <c r="O17" s="402">
        <f>'[3]Compression cooling'!AA70</f>
        <v>572.26016024013802</v>
      </c>
      <c r="P17" s="402">
        <f>'[3]Compression cooling'!AB70</f>
        <v>321.00500754681838</v>
      </c>
      <c r="Q17" s="402">
        <f>'[3]Compression cooling'!AC70</f>
        <v>243.76411158618131</v>
      </c>
      <c r="R17" s="402">
        <f>'[3]Compression cooling'!AD70</f>
        <v>210.93983239709266</v>
      </c>
      <c r="S17" s="402">
        <f>'[3]Compression cooling'!AE70</f>
        <v>204.72788338040198</v>
      </c>
      <c r="T17" s="23"/>
    </row>
    <row r="18" spans="1:20" ht="29.1" customHeight="1">
      <c r="A18" s="5" t="s">
        <v>21</v>
      </c>
      <c r="B18" s="392">
        <v>0.45919590502343161</v>
      </c>
      <c r="C18" s="392">
        <v>1.0638416419379171</v>
      </c>
      <c r="D18" s="393">
        <v>918.39181004686316</v>
      </c>
      <c r="E18" s="393">
        <v>233048.59030296825</v>
      </c>
      <c r="G18" s="11">
        <v>20</v>
      </c>
      <c r="H18" s="11">
        <v>15</v>
      </c>
      <c r="I18" s="66">
        <v>30</v>
      </c>
      <c r="J18" s="66">
        <v>30</v>
      </c>
      <c r="K18" s="12" t="s">
        <v>174</v>
      </c>
      <c r="L18" s="18" t="s">
        <v>334</v>
      </c>
      <c r="M18" s="401">
        <f>'[3]Compression cooling'!AF71</f>
        <v>327.42461632965347</v>
      </c>
      <c r="N18" s="402">
        <f>'[3]Compression cooling'!Z71</f>
        <v>667.75817054655954</v>
      </c>
      <c r="O18" s="402">
        <f>'[3]Compression cooling'!AA71</f>
        <v>477.94320790426343</v>
      </c>
      <c r="P18" s="402">
        <f>'[3]Compression cooling'!AB71</f>
        <v>268.09862667336125</v>
      </c>
      <c r="Q18" s="402">
        <f>'[3]Compression cooling'!AC71</f>
        <v>203.58817467660697</v>
      </c>
      <c r="R18" s="402">
        <f>'[3]Compression cooling'!AD71</f>
        <v>176.17382298349776</v>
      </c>
      <c r="S18" s="402">
        <f>'[3]Compression cooling'!AE71</f>
        <v>170.98569519363201</v>
      </c>
      <c r="T18" s="23"/>
    </row>
    <row r="19" spans="1:20" ht="29.1" customHeight="1">
      <c r="A19" s="5" t="s">
        <v>10</v>
      </c>
      <c r="B19" s="392">
        <v>0.34634531449427991</v>
      </c>
      <c r="C19" s="392">
        <v>0.5837417705297715</v>
      </c>
      <c r="D19" s="393">
        <v>692.69062898855987</v>
      </c>
      <c r="E19" s="393">
        <v>157658.25976582943</v>
      </c>
      <c r="G19" s="11">
        <v>20</v>
      </c>
      <c r="H19" s="11">
        <v>15</v>
      </c>
      <c r="I19" s="66">
        <v>30</v>
      </c>
      <c r="J19" s="66">
        <v>30</v>
      </c>
      <c r="K19" s="12" t="s">
        <v>174</v>
      </c>
      <c r="L19" s="18" t="s">
        <v>334</v>
      </c>
      <c r="M19" s="401">
        <f>'[3]Compression cooling'!AF72</f>
        <v>383.6893785592502</v>
      </c>
      <c r="N19" s="402">
        <f>'[3]Compression cooling'!Z72</f>
        <v>782.50597147196606</v>
      </c>
      <c r="O19" s="402">
        <f>'[3]Compression cooling'!AA72</f>
        <v>560.073138309098</v>
      </c>
      <c r="P19" s="402">
        <f>'[3]Compression cooling'!AB72</f>
        <v>314.16878979350651</v>
      </c>
      <c r="Q19" s="402">
        <f>'[3]Compression cooling'!AC72</f>
        <v>238.57283883943853</v>
      </c>
      <c r="R19" s="402">
        <f>'[3]Compression cooling'!AD72</f>
        <v>206.44759522567307</v>
      </c>
      <c r="S19" s="402">
        <f>'[3]Compression cooling'!AE72</f>
        <v>200.36793771581929</v>
      </c>
      <c r="T19" s="23"/>
    </row>
    <row r="20" spans="1:20" ht="29.1" customHeight="1">
      <c r="A20" s="5" t="s">
        <v>2</v>
      </c>
      <c r="B20" s="392">
        <v>4.9636347608386373</v>
      </c>
      <c r="C20" s="392">
        <v>7.6463068400015111</v>
      </c>
      <c r="D20" s="393">
        <v>9927.2695216772754</v>
      </c>
      <c r="E20" s="393">
        <v>1852536.5783741567</v>
      </c>
      <c r="G20" s="11">
        <v>20</v>
      </c>
      <c r="H20" s="11">
        <v>15</v>
      </c>
      <c r="I20" s="66">
        <v>30</v>
      </c>
      <c r="J20" s="66">
        <v>30</v>
      </c>
      <c r="K20" s="12" t="s">
        <v>174</v>
      </c>
      <c r="L20" s="18" t="s">
        <v>334</v>
      </c>
      <c r="M20" s="401">
        <f>'[3]Compression cooling'!AF73</f>
        <v>364.4504598613882</v>
      </c>
      <c r="N20" s="402">
        <f>'[3]Compression cooling'!Z73</f>
        <v>743.26962663940776</v>
      </c>
      <c r="O20" s="402">
        <f>'[3]Compression cooling'!AA73</f>
        <v>531.99000081583199</v>
      </c>
      <c r="P20" s="402">
        <f>'[3]Compression cooling'!AB73</f>
        <v>298.41576627500524</v>
      </c>
      <c r="Q20" s="402">
        <f>'[3]Compression cooling'!AC73</f>
        <v>226.61034077085742</v>
      </c>
      <c r="R20" s="402">
        <f>'[3]Compression cooling'!AD73</f>
        <v>196.09591826544539</v>
      </c>
      <c r="S20" s="402">
        <f>'[3]Compression cooling'!AE73</f>
        <v>190.32110640178107</v>
      </c>
      <c r="T20" s="23"/>
    </row>
    <row r="21" spans="1:20" ht="29.1" customHeight="1">
      <c r="A21" s="5" t="s">
        <v>23</v>
      </c>
      <c r="B21" s="392">
        <v>5.6399210867070212E-2</v>
      </c>
      <c r="C21" s="392">
        <v>0.21779541890959947</v>
      </c>
      <c r="D21" s="393">
        <v>112.79842173414042</v>
      </c>
      <c r="E21" s="393">
        <v>48919.444675057486</v>
      </c>
      <c r="G21" s="11">
        <v>20</v>
      </c>
      <c r="H21" s="11">
        <v>15</v>
      </c>
      <c r="I21" s="66">
        <v>30</v>
      </c>
      <c r="J21" s="66">
        <v>30</v>
      </c>
      <c r="K21" s="12" t="s">
        <v>174</v>
      </c>
      <c r="L21" s="18" t="s">
        <v>334</v>
      </c>
      <c r="M21" s="401">
        <f>'[3]Compression cooling'!AF74</f>
        <v>363.36146446339586</v>
      </c>
      <c r="N21" s="402">
        <f>'[3]Compression cooling'!Z74</f>
        <v>741.04870146020619</v>
      </c>
      <c r="O21" s="402">
        <f>'[3]Compression cooling'!AA74</f>
        <v>530.40038925960937</v>
      </c>
      <c r="P21" s="402">
        <f>'[3]Compression cooling'!AB74</f>
        <v>297.52408569848626</v>
      </c>
      <c r="Q21" s="402">
        <f>'[3]Compression cooling'!AC74</f>
        <v>225.93321823867356</v>
      </c>
      <c r="R21" s="402">
        <f>'[3]Compression cooling'!AD74</f>
        <v>195.50997428656456</v>
      </c>
      <c r="S21" s="402">
        <f>'[3]Compression cooling'!AE74</f>
        <v>189.75241783683549</v>
      </c>
      <c r="T21" s="23"/>
    </row>
    <row r="22" spans="1:20" ht="29.1" customHeight="1">
      <c r="A22" s="5" t="s">
        <v>17</v>
      </c>
      <c r="B22" s="392">
        <v>0.13164252737007642</v>
      </c>
      <c r="C22" s="392">
        <v>0.35010519372402493</v>
      </c>
      <c r="D22" s="393">
        <v>263.28505474015287</v>
      </c>
      <c r="E22" s="393">
        <v>70980.284928098874</v>
      </c>
      <c r="G22" s="11">
        <v>20</v>
      </c>
      <c r="H22" s="11">
        <v>15</v>
      </c>
      <c r="I22" s="66">
        <v>30</v>
      </c>
      <c r="J22" s="66">
        <v>30</v>
      </c>
      <c r="K22" s="12" t="s">
        <v>174</v>
      </c>
      <c r="L22" s="18" t="s">
        <v>334</v>
      </c>
      <c r="M22" s="401">
        <f>'[3]Compression cooling'!AF75</f>
        <v>341.58155650355201</v>
      </c>
      <c r="N22" s="402">
        <f>'[3]Compression cooling'!Z75</f>
        <v>696.63019787617793</v>
      </c>
      <c r="O22" s="402">
        <f>'[3]Compression cooling'!AA75</f>
        <v>498.60815813515728</v>
      </c>
      <c r="P22" s="402">
        <f>'[3]Compression cooling'!AB75</f>
        <v>279.69047416810747</v>
      </c>
      <c r="Q22" s="402">
        <f>'[3]Compression cooling'!AC75</f>
        <v>212.39076759499684</v>
      </c>
      <c r="R22" s="402">
        <f>'[3]Compression cooling'!AD75</f>
        <v>183.79109470894832</v>
      </c>
      <c r="S22" s="402">
        <f>'[3]Compression cooling'!AE75</f>
        <v>178.37864653792428</v>
      </c>
      <c r="T22" s="23"/>
    </row>
    <row r="23" spans="1:20" ht="29.1" customHeight="1">
      <c r="A23" s="5" t="s">
        <v>24</v>
      </c>
      <c r="B23" s="392">
        <v>2.0061312578178059E-2</v>
      </c>
      <c r="C23" s="392">
        <v>4.0424076870547741E-2</v>
      </c>
      <c r="D23" s="393">
        <v>40.122625156356115</v>
      </c>
      <c r="E23" s="393">
        <v>9962.3647078360646</v>
      </c>
      <c r="G23" s="11">
        <v>20</v>
      </c>
      <c r="H23" s="11">
        <v>15</v>
      </c>
      <c r="I23" s="66">
        <v>30</v>
      </c>
      <c r="J23" s="66">
        <v>30</v>
      </c>
      <c r="K23" s="12" t="s">
        <v>174</v>
      </c>
      <c r="L23" s="18" t="s">
        <v>334</v>
      </c>
      <c r="M23" s="401">
        <f>'[3]Compression cooling'!AF76</f>
        <v>371.71042918133617</v>
      </c>
      <c r="N23" s="402">
        <f>'[3]Compression cooling'!Z76</f>
        <v>758.07579450075048</v>
      </c>
      <c r="O23" s="402">
        <f>'[3]Compression cooling'!AA76</f>
        <v>542.58741119064939</v>
      </c>
      <c r="P23" s="402">
        <f>'[3]Compression cooling'!AB76</f>
        <v>304.36030345179819</v>
      </c>
      <c r="Q23" s="402">
        <f>'[3]Compression cooling'!AC76</f>
        <v>231.12449098541634</v>
      </c>
      <c r="R23" s="402">
        <f>'[3]Compression cooling'!AD76</f>
        <v>200.00221145798415</v>
      </c>
      <c r="S23" s="402">
        <f>'[3]Compression cooling'!AE76</f>
        <v>194.11236350141814</v>
      </c>
      <c r="T23" s="23"/>
    </row>
    <row r="24" spans="1:20" ht="29.1" customHeight="1">
      <c r="A24" s="5" t="s">
        <v>27</v>
      </c>
      <c r="B24" s="392">
        <v>3.0396438961528182E-4</v>
      </c>
      <c r="C24" s="392">
        <v>6.7974126058098105E-2</v>
      </c>
      <c r="D24" s="393">
        <v>0.60792877923056365</v>
      </c>
      <c r="E24" s="393">
        <v>20830.943948287582</v>
      </c>
      <c r="G24" s="11">
        <v>20</v>
      </c>
      <c r="H24" s="11">
        <v>15</v>
      </c>
      <c r="I24" s="66">
        <v>30</v>
      </c>
      <c r="J24" s="66">
        <v>30</v>
      </c>
      <c r="K24" s="12" t="s">
        <v>174</v>
      </c>
      <c r="L24" s="18" t="s">
        <v>334</v>
      </c>
      <c r="M24" s="401">
        <f>'[3]Compression cooling'!AF77</f>
        <v>376.06641077330488</v>
      </c>
      <c r="N24" s="402">
        <f>'[3]Compression cooling'!Z77</f>
        <v>766.9594952175562</v>
      </c>
      <c r="O24" s="402">
        <f>'[3]Compression cooling'!AA77</f>
        <v>548.94585741553976</v>
      </c>
      <c r="P24" s="402">
        <f>'[3]Compression cooling'!AB77</f>
        <v>307.92702575787393</v>
      </c>
      <c r="Q24" s="402">
        <f>'[3]Compression cooling'!AC77</f>
        <v>233.83298111415169</v>
      </c>
      <c r="R24" s="402">
        <f>'[3]Compression cooling'!AD77</f>
        <v>202.3459873735074</v>
      </c>
      <c r="S24" s="402">
        <f>'[3]Compression cooling'!AE77</f>
        <v>196.38711776120039</v>
      </c>
      <c r="T24" s="23"/>
    </row>
    <row r="25" spans="1:20" ht="29.1" customHeight="1">
      <c r="A25" s="5" t="s">
        <v>8</v>
      </c>
      <c r="B25" s="392">
        <v>2.8056152690661551</v>
      </c>
      <c r="C25" s="392">
        <v>1.9850379363963135</v>
      </c>
      <c r="D25" s="393">
        <v>5611.2305381323104</v>
      </c>
      <c r="E25" s="393">
        <v>491659.10709052265</v>
      </c>
      <c r="G25" s="11">
        <v>20</v>
      </c>
      <c r="H25" s="11">
        <v>15</v>
      </c>
      <c r="I25" s="66">
        <v>30</v>
      </c>
      <c r="J25" s="66">
        <v>30</v>
      </c>
      <c r="K25" s="12" t="s">
        <v>174</v>
      </c>
      <c r="L25" s="18" t="s">
        <v>334</v>
      </c>
      <c r="M25" s="401">
        <f>'[3]Compression cooling'!AF78</f>
        <v>365.17645679338301</v>
      </c>
      <c r="N25" s="402">
        <f>'[3]Compression cooling'!Z78</f>
        <v>744.75024342554195</v>
      </c>
      <c r="O25" s="402">
        <f>'[3]Compression cooling'!AA78</f>
        <v>533.04974185331378</v>
      </c>
      <c r="P25" s="402">
        <f>'[3]Compression cooling'!AB78</f>
        <v>299.01021999268454</v>
      </c>
      <c r="Q25" s="402">
        <f>'[3]Compression cooling'!AC78</f>
        <v>227.06175579231333</v>
      </c>
      <c r="R25" s="402">
        <f>'[3]Compression cooling'!AD78</f>
        <v>196.48654758469928</v>
      </c>
      <c r="S25" s="402">
        <f>'[3]Compression cooling'!AE78</f>
        <v>190.70023211174478</v>
      </c>
      <c r="T25" s="23"/>
    </row>
    <row r="26" spans="1:20" ht="29.1" customHeight="1">
      <c r="A26" s="5" t="s">
        <v>11</v>
      </c>
      <c r="B26" s="392">
        <v>2.4505637235160411</v>
      </c>
      <c r="C26" s="392">
        <v>4.3720572520058267</v>
      </c>
      <c r="D26" s="393">
        <v>4901.1274470320823</v>
      </c>
      <c r="E26" s="393">
        <v>820421.32428151369</v>
      </c>
      <c r="G26" s="11">
        <v>20</v>
      </c>
      <c r="H26" s="11">
        <v>15</v>
      </c>
      <c r="I26" s="66">
        <v>30</v>
      </c>
      <c r="J26" s="66">
        <v>30</v>
      </c>
      <c r="K26" s="12" t="s">
        <v>174</v>
      </c>
      <c r="L26" s="18" t="s">
        <v>334</v>
      </c>
      <c r="M26" s="401">
        <f>'[3]Compression cooling'!AF79</f>
        <v>330.69160252363002</v>
      </c>
      <c r="N26" s="402">
        <f>'[3]Compression cooling'!Z79</f>
        <v>674.42094608416369</v>
      </c>
      <c r="O26" s="402">
        <f>'[3]Compression cooling'!AA79</f>
        <v>482.71204257293118</v>
      </c>
      <c r="P26" s="402">
        <f>'[3]Compression cooling'!AB79</f>
        <v>270.77366840291808</v>
      </c>
      <c r="Q26" s="402">
        <f>'[3]Compression cooling'!AC79</f>
        <v>205.61954227315846</v>
      </c>
      <c r="R26" s="402">
        <f>'[3]Compression cooling'!AD79</f>
        <v>177.93165492014018</v>
      </c>
      <c r="S26" s="402">
        <f>'[3]Compression cooling'!AE79</f>
        <v>172.69176088846868</v>
      </c>
      <c r="T26" s="23"/>
    </row>
    <row r="27" spans="1:20" ht="29.1" customHeight="1">
      <c r="A27" s="5" t="s">
        <v>14</v>
      </c>
      <c r="B27" s="392">
        <v>0.46492913287110149</v>
      </c>
      <c r="C27" s="392">
        <v>1.4128594031365627</v>
      </c>
      <c r="D27" s="393">
        <v>929.858265742203</v>
      </c>
      <c r="E27" s="393">
        <v>356124.77737199329</v>
      </c>
      <c r="G27" s="11">
        <v>20</v>
      </c>
      <c r="H27" s="11">
        <v>15</v>
      </c>
      <c r="I27" s="66">
        <v>30</v>
      </c>
      <c r="J27" s="66">
        <v>30</v>
      </c>
      <c r="K27" s="12" t="s">
        <v>174</v>
      </c>
      <c r="L27" s="18" t="s">
        <v>334</v>
      </c>
      <c r="M27" s="401">
        <f>'[3]Compression cooling'!AF80</f>
        <v>381.87438622926334</v>
      </c>
      <c r="N27" s="402">
        <f>'[3]Compression cooling'!Z80</f>
        <v>778.80442950663041</v>
      </c>
      <c r="O27" s="402">
        <f>'[3]Compression cooling'!AA80</f>
        <v>557.42378571539371</v>
      </c>
      <c r="P27" s="402">
        <f>'[3]Compression cooling'!AB80</f>
        <v>312.68265549930828</v>
      </c>
      <c r="Q27" s="402">
        <f>'[3]Compression cooling'!AC80</f>
        <v>237.44430128579884</v>
      </c>
      <c r="R27" s="402">
        <f>'[3]Compression cooling'!AD80</f>
        <v>205.4710219275384</v>
      </c>
      <c r="S27" s="402">
        <f>'[3]Compression cooling'!AE80</f>
        <v>199.42012344091006</v>
      </c>
      <c r="T27" s="23"/>
    </row>
    <row r="28" spans="1:20" ht="29.1" customHeight="1">
      <c r="A28" s="5" t="s">
        <v>12</v>
      </c>
      <c r="B28" s="392">
        <v>0.71497094900908154</v>
      </c>
      <c r="C28" s="392">
        <v>1.8104024574739668</v>
      </c>
      <c r="D28" s="393">
        <v>1429.9418980181631</v>
      </c>
      <c r="E28" s="393">
        <v>367761.67555934819</v>
      </c>
      <c r="G28" s="11">
        <v>20</v>
      </c>
      <c r="H28" s="11">
        <v>15</v>
      </c>
      <c r="I28" s="66">
        <v>30</v>
      </c>
      <c r="J28" s="66">
        <v>30</v>
      </c>
      <c r="K28" s="12" t="s">
        <v>174</v>
      </c>
      <c r="L28" s="18" t="s">
        <v>334</v>
      </c>
      <c r="M28" s="401">
        <f>'[3]Compression cooling'!AF81</f>
        <v>413.81825123703425</v>
      </c>
      <c r="N28" s="402">
        <f>'[3]Compression cooling'!Z81</f>
        <v>843.95156809653861</v>
      </c>
      <c r="O28" s="402">
        <f>'[3]Compression cooling'!AA81</f>
        <v>604.05239136459011</v>
      </c>
      <c r="P28" s="402">
        <f>'[3]Compression cooling'!AB81</f>
        <v>338.83861907719717</v>
      </c>
      <c r="Q28" s="402">
        <f>'[3]Compression cooling'!AC81</f>
        <v>257.306562229858</v>
      </c>
      <c r="R28" s="402">
        <f>'[3]Compression cooling'!AD81</f>
        <v>222.65871197470889</v>
      </c>
      <c r="S28" s="402">
        <f>'[3]Compression cooling'!AE81</f>
        <v>216.10165467931316</v>
      </c>
      <c r="T28" s="23"/>
    </row>
    <row r="29" spans="1:20" ht="29.1" customHeight="1">
      <c r="A29" s="5" t="s">
        <v>25</v>
      </c>
      <c r="B29" s="392">
        <v>0.49168162518379099</v>
      </c>
      <c r="C29" s="392">
        <v>0.5627666275070573</v>
      </c>
      <c r="D29" s="393">
        <v>983.36325036758194</v>
      </c>
      <c r="E29" s="393">
        <v>132750.85240259825</v>
      </c>
      <c r="G29" s="11">
        <v>20</v>
      </c>
      <c r="H29" s="11">
        <v>15</v>
      </c>
      <c r="I29" s="66">
        <v>30</v>
      </c>
      <c r="J29" s="66">
        <v>30</v>
      </c>
      <c r="K29" s="12" t="s">
        <v>174</v>
      </c>
      <c r="L29" s="18" t="s">
        <v>334</v>
      </c>
      <c r="M29" s="401">
        <f>'[3]Compression cooling'!AF82</f>
        <v>369.16943991935432</v>
      </c>
      <c r="N29" s="402">
        <f>'[3]Compression cooling'!Z82</f>
        <v>752.89363574928063</v>
      </c>
      <c r="O29" s="402">
        <f>'[3]Compression cooling'!AA82</f>
        <v>538.87831755946331</v>
      </c>
      <c r="P29" s="402">
        <f>'[3]Compression cooling'!AB82</f>
        <v>302.27971543992066</v>
      </c>
      <c r="Q29" s="402">
        <f>'[3]Compression cooling'!AC82</f>
        <v>229.54453841032074</v>
      </c>
      <c r="R29" s="402">
        <f>'[3]Compression cooling'!AD82</f>
        <v>198.63500884059562</v>
      </c>
      <c r="S29" s="402">
        <f>'[3]Compression cooling'!AE82</f>
        <v>192.78542351654519</v>
      </c>
      <c r="T29" s="23"/>
    </row>
    <row r="30" spans="1:20" ht="29.1" customHeight="1">
      <c r="A30" s="5" t="s">
        <v>26</v>
      </c>
      <c r="B30" s="392">
        <v>5.7507050307704387E-2</v>
      </c>
      <c r="C30" s="392">
        <v>0.22976184286581675</v>
      </c>
      <c r="D30" s="393">
        <v>115.01410061540878</v>
      </c>
      <c r="E30" s="393">
        <v>59349.142448756895</v>
      </c>
      <c r="G30" s="11">
        <v>20</v>
      </c>
      <c r="H30" s="11">
        <v>15</v>
      </c>
      <c r="I30" s="66">
        <v>30</v>
      </c>
      <c r="J30" s="66">
        <v>30</v>
      </c>
      <c r="K30" s="12" t="s">
        <v>174</v>
      </c>
      <c r="L30" s="18" t="s">
        <v>334</v>
      </c>
      <c r="M30" s="401">
        <f>'[3]Compression cooling'!AF83</f>
        <v>338.31457030957546</v>
      </c>
      <c r="N30" s="402">
        <f>'[3]Compression cooling'!Z83</f>
        <v>689.96742233857367</v>
      </c>
      <c r="O30" s="402">
        <f>'[3]Compression cooling'!AA83</f>
        <v>493.83932346648947</v>
      </c>
      <c r="P30" s="402">
        <f>'[3]Compression cooling'!AB83</f>
        <v>277.0154324385507</v>
      </c>
      <c r="Q30" s="402">
        <f>'[3]Compression cooling'!AC83</f>
        <v>210.35939999844535</v>
      </c>
      <c r="R30" s="402">
        <f>'[3]Compression cooling'!AD83</f>
        <v>182.0332627723059</v>
      </c>
      <c r="S30" s="402">
        <f>'[3]Compression cooling'!AE83</f>
        <v>176.67258084308762</v>
      </c>
      <c r="T30" s="23"/>
    </row>
    <row r="31" spans="1:20" ht="29.1" customHeight="1">
      <c r="A31" s="5" t="s">
        <v>5</v>
      </c>
      <c r="B31" s="392">
        <v>3.389081401950512</v>
      </c>
      <c r="C31" s="392">
        <v>6.9544817086870854</v>
      </c>
      <c r="D31" s="393">
        <v>6778.1628039010238</v>
      </c>
      <c r="E31" s="393">
        <v>1818654.9915040554</v>
      </c>
      <c r="G31" s="11">
        <v>20</v>
      </c>
      <c r="H31" s="11">
        <v>15</v>
      </c>
      <c r="I31" s="66">
        <v>30</v>
      </c>
      <c r="J31" s="66">
        <v>30</v>
      </c>
      <c r="K31" s="12" t="s">
        <v>174</v>
      </c>
      <c r="L31" s="18" t="s">
        <v>334</v>
      </c>
      <c r="M31" s="401">
        <f>'[3]Compression cooling'!AF84</f>
        <v>351.38251508548177</v>
      </c>
      <c r="N31" s="402">
        <f>'[3]Compression cooling'!Z84</f>
        <v>716.61852448899072</v>
      </c>
      <c r="O31" s="402">
        <f>'[3]Compression cooling'!AA84</f>
        <v>512.91466214116076</v>
      </c>
      <c r="P31" s="402">
        <f>'[3]Compression cooling'!AB84</f>
        <v>287.71559935677794</v>
      </c>
      <c r="Q31" s="402">
        <f>'[3]Compression cooling'!AC84</f>
        <v>218.48487038465137</v>
      </c>
      <c r="R31" s="402">
        <f>'[3]Compression cooling'!AD84</f>
        <v>189.06459051887563</v>
      </c>
      <c r="S31" s="402">
        <f>'[3]Compression cooling'!AE84</f>
        <v>183.49684362243434</v>
      </c>
      <c r="T31" s="23"/>
    </row>
    <row r="32" spans="1:20" ht="29.1" customHeight="1">
      <c r="A32" s="5" t="s">
        <v>7</v>
      </c>
      <c r="B32" s="392">
        <v>0.49916186731004419</v>
      </c>
      <c r="C32" s="392">
        <v>1.0667686797591749</v>
      </c>
      <c r="D32" s="393">
        <v>998.32373462008843</v>
      </c>
      <c r="E32" s="393">
        <v>254511.96804842731</v>
      </c>
      <c r="G32" s="11">
        <v>20</v>
      </c>
      <c r="H32" s="11">
        <v>15</v>
      </c>
      <c r="I32" s="66">
        <v>30</v>
      </c>
      <c r="J32" s="66">
        <v>30</v>
      </c>
      <c r="K32" s="12" t="s">
        <v>174</v>
      </c>
      <c r="L32" s="18" t="s">
        <v>334</v>
      </c>
      <c r="M32" s="401">
        <f>'[3]Compression cooling'!AF85</f>
        <v>401.1133049271254</v>
      </c>
      <c r="N32" s="402">
        <f>'[3]Compression cooling'!Z85</f>
        <v>818.04077433918872</v>
      </c>
      <c r="O32" s="402">
        <f>'[3]Compression cooling'!AA85</f>
        <v>585.50692320865971</v>
      </c>
      <c r="P32" s="402">
        <f>'[3]Compression cooling'!AB85</f>
        <v>328.43567901780955</v>
      </c>
      <c r="Q32" s="402">
        <f>'[3]Compression cooling'!AC85</f>
        <v>249.40679935437993</v>
      </c>
      <c r="R32" s="402">
        <f>'[3]Compression cooling'!AD85</f>
        <v>215.82269888776608</v>
      </c>
      <c r="S32" s="402">
        <f>'[3]Compression cooling'!AE85</f>
        <v>209.46695475494829</v>
      </c>
      <c r="T32" s="23"/>
    </row>
    <row r="33" spans="1:23" ht="29.1" customHeight="1">
      <c r="A33" s="5" t="s">
        <v>1</v>
      </c>
      <c r="B33" s="392">
        <v>1.8579716056664597</v>
      </c>
      <c r="C33" s="392">
        <v>7.4277941039609949</v>
      </c>
      <c r="D33" s="393">
        <v>3715.9432113329194</v>
      </c>
      <c r="E33" s="393">
        <v>1851329.3811914946</v>
      </c>
      <c r="G33" s="11">
        <v>20</v>
      </c>
      <c r="H33" s="11">
        <v>15</v>
      </c>
      <c r="I33" s="66">
        <v>30</v>
      </c>
      <c r="J33" s="66">
        <v>30</v>
      </c>
      <c r="K33" s="12" t="s">
        <v>174</v>
      </c>
      <c r="L33" s="18" t="s">
        <v>334</v>
      </c>
      <c r="M33" s="401">
        <f>'[3]Compression cooling'!AF86</f>
        <v>352.10851201747658</v>
      </c>
      <c r="N33" s="402">
        <f>'[3]Compression cooling'!Z86</f>
        <v>718.09914127512491</v>
      </c>
      <c r="O33" s="402">
        <f>'[3]Compression cooling'!AA86</f>
        <v>513.97440317864243</v>
      </c>
      <c r="P33" s="402">
        <f>'[3]Compression cooling'!AB86</f>
        <v>288.31005307445724</v>
      </c>
      <c r="Q33" s="402">
        <f>'[3]Compression cooling'!AC86</f>
        <v>218.93628540610726</v>
      </c>
      <c r="R33" s="402">
        <f>'[3]Compression cooling'!AD86</f>
        <v>189.45521983812949</v>
      </c>
      <c r="S33" s="402">
        <f>'[3]Compression cooling'!AE86</f>
        <v>183.87596933239806</v>
      </c>
      <c r="T33" s="23"/>
    </row>
    <row r="34" spans="1:23" s="115" customFormat="1" ht="29.1" customHeight="1">
      <c r="A34" s="5" t="s">
        <v>37</v>
      </c>
      <c r="B34" s="394">
        <v>36.722018942866185</v>
      </c>
      <c r="C34" s="395">
        <v>60.936768641645259</v>
      </c>
      <c r="D34" s="396">
        <v>73444.037885732381</v>
      </c>
      <c r="E34" s="396">
        <v>15383162.641636049</v>
      </c>
      <c r="G34" s="10">
        <f>SUMPRODUCT(G6:G33,$D6:$D33)/$D34</f>
        <v>19.999999999999996</v>
      </c>
      <c r="H34" s="10">
        <v>15</v>
      </c>
      <c r="I34" s="10">
        <f>SUMPRODUCT(I6:I33,$D6:$D33)/$D34</f>
        <v>29.999999999999996</v>
      </c>
      <c r="J34" s="10">
        <v>30</v>
      </c>
      <c r="K34" s="12" t="s">
        <v>174</v>
      </c>
      <c r="L34" s="18" t="s">
        <v>334</v>
      </c>
      <c r="M34" s="22"/>
      <c r="N34" s="364"/>
      <c r="O34" s="364"/>
      <c r="P34" s="364"/>
      <c r="Q34" s="364"/>
      <c r="R34" s="364"/>
      <c r="S34" s="364"/>
      <c r="T34" s="364"/>
      <c r="V34" s="1"/>
      <c r="W34" s="1"/>
    </row>
    <row r="35" spans="1:23" s="37" customFormat="1" ht="29.1" customHeight="1">
      <c r="B35" s="397"/>
      <c r="C35" s="397"/>
      <c r="D35" s="397"/>
      <c r="E35" s="39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V35" s="1"/>
      <c r="W35" s="1"/>
    </row>
    <row r="36" spans="1:23" ht="30" customHeight="1">
      <c r="A36" s="36" t="s">
        <v>29</v>
      </c>
      <c r="B36" s="398">
        <v>0.40645445388967472</v>
      </c>
      <c r="C36" s="398">
        <v>0.86451074220945712</v>
      </c>
      <c r="D36" s="393">
        <v>812.90890777934942</v>
      </c>
      <c r="E36" s="393">
        <v>144741.68841749211</v>
      </c>
      <c r="G36" s="11">
        <v>20</v>
      </c>
      <c r="H36" s="11">
        <v>15</v>
      </c>
      <c r="I36" s="66">
        <v>30</v>
      </c>
      <c r="J36" s="66">
        <v>30</v>
      </c>
      <c r="K36" s="12" t="s">
        <v>174</v>
      </c>
      <c r="L36" s="18" t="s">
        <v>334</v>
      </c>
      <c r="M36" s="401">
        <v>474.84555334051703</v>
      </c>
      <c r="N36" s="402">
        <v>968.41221513898608</v>
      </c>
      <c r="O36" s="402">
        <v>693.13422297530497</v>
      </c>
      <c r="P36" s="402">
        <v>388.80839858531857</v>
      </c>
      <c r="Q36" s="402">
        <v>295.25250893344025</v>
      </c>
      <c r="R36" s="402">
        <v>255.49501255118966</v>
      </c>
      <c r="S36" s="402">
        <v>247.97096185886241</v>
      </c>
      <c r="T36" s="23"/>
    </row>
    <row r="37" spans="1:23" ht="30" customHeight="1">
      <c r="A37" s="36" t="s">
        <v>28</v>
      </c>
      <c r="B37" s="398">
        <v>0.37014755532159538</v>
      </c>
      <c r="C37" s="398">
        <v>1.4122040583454338</v>
      </c>
      <c r="D37" s="393">
        <v>740.29511064319081</v>
      </c>
      <c r="E37" s="393">
        <v>218941.61917471729</v>
      </c>
      <c r="G37" s="11">
        <v>20</v>
      </c>
      <c r="H37" s="11">
        <v>15</v>
      </c>
      <c r="I37" s="66">
        <v>30</v>
      </c>
      <c r="J37" s="66">
        <v>30</v>
      </c>
      <c r="K37" s="12" t="s">
        <v>174</v>
      </c>
      <c r="L37" s="18" t="s">
        <v>334</v>
      </c>
      <c r="M37" s="401">
        <v>431.67777576410634</v>
      </c>
      <c r="N37" s="402">
        <v>880.37474103544184</v>
      </c>
      <c r="O37" s="402">
        <v>630.12202088664083</v>
      </c>
      <c r="P37" s="402">
        <v>353.46218053210777</v>
      </c>
      <c r="Q37" s="402">
        <v>268.41137175767295</v>
      </c>
      <c r="R37" s="402">
        <v>232.26819322835422</v>
      </c>
      <c r="S37" s="402">
        <v>225.42814714442036</v>
      </c>
      <c r="T37" s="22"/>
    </row>
    <row r="38" spans="1:23" ht="30" customHeight="1">
      <c r="A38" s="36" t="s">
        <v>35</v>
      </c>
      <c r="B38" s="398">
        <v>7.7242136111111095E-2</v>
      </c>
      <c r="C38" s="398">
        <v>1.7615778608377694E-2</v>
      </c>
      <c r="D38" s="393">
        <v>154.48427222222219</v>
      </c>
      <c r="E38" s="393">
        <v>4487.3335892608111</v>
      </c>
      <c r="G38" s="11">
        <v>20</v>
      </c>
      <c r="H38" s="11">
        <v>15</v>
      </c>
      <c r="I38" s="66">
        <v>30</v>
      </c>
      <c r="J38" s="66">
        <v>30</v>
      </c>
      <c r="K38" s="12" t="s">
        <v>174</v>
      </c>
      <c r="L38" s="18" t="s">
        <v>334</v>
      </c>
      <c r="M38" s="401">
        <v>456.85897935034592</v>
      </c>
      <c r="N38" s="402">
        <v>931.72993426250935</v>
      </c>
      <c r="O38" s="402">
        <v>666.8791387716949</v>
      </c>
      <c r="P38" s="402">
        <v>374.08080772981407</v>
      </c>
      <c r="Q38" s="402">
        <v>284.06870177687057</v>
      </c>
      <c r="R38" s="402">
        <v>245.81717116667491</v>
      </c>
      <c r="S38" s="402">
        <v>238.57812239451155</v>
      </c>
      <c r="T38" s="23"/>
    </row>
    <row r="39" spans="1:23" s="37" customFormat="1" ht="30" customHeight="1">
      <c r="A39" s="2"/>
      <c r="B39" s="82"/>
      <c r="C39" s="82"/>
      <c r="D39" s="82"/>
      <c r="E39" s="8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V39" s="1"/>
      <c r="W39" s="1"/>
    </row>
    <row r="40" spans="1:23" s="115" customFormat="1" ht="36" customHeight="1">
      <c r="A40" s="36" t="s">
        <v>36</v>
      </c>
      <c r="B40" s="399">
        <v>37.575863088188562</v>
      </c>
      <c r="C40" s="399">
        <v>63.231099220808524</v>
      </c>
      <c r="D40" s="400">
        <v>75151.726176377138</v>
      </c>
      <c r="E40" s="400">
        <v>15751333.28281752</v>
      </c>
      <c r="G40" s="40">
        <f>SUMPRODUCT(G34:G39,D34:D39)/D40</f>
        <v>19.999999999999996</v>
      </c>
      <c r="H40" s="40">
        <v>15</v>
      </c>
      <c r="I40" s="86">
        <v>30</v>
      </c>
      <c r="J40" s="86">
        <v>30</v>
      </c>
      <c r="K40" s="90" t="s">
        <v>174</v>
      </c>
      <c r="L40" s="49" t="s">
        <v>334</v>
      </c>
      <c r="M40" s="43"/>
      <c r="N40" s="43"/>
      <c r="O40" s="43"/>
      <c r="P40" s="43"/>
      <c r="Q40" s="43"/>
      <c r="R40" s="43"/>
      <c r="S40" s="43"/>
      <c r="T40" s="43"/>
    </row>
    <row r="44" spans="1:23" ht="18" thickBot="1"/>
    <row r="45" spans="1:23" ht="32.25" thickBot="1">
      <c r="A45" s="636" t="s">
        <v>60</v>
      </c>
      <c r="B45" s="637"/>
      <c r="C45" s="637"/>
      <c r="D45" s="637"/>
      <c r="E45" s="637"/>
      <c r="F45" s="637"/>
      <c r="G45" s="637"/>
      <c r="H45" s="637"/>
      <c r="I45" s="637"/>
      <c r="J45" s="637"/>
      <c r="K45" s="637"/>
      <c r="L45" s="637"/>
      <c r="M45" s="637"/>
      <c r="N45" s="637"/>
      <c r="O45" s="637"/>
      <c r="P45" s="637"/>
      <c r="Q45" s="637"/>
      <c r="R45" s="637"/>
      <c r="S45" s="637"/>
      <c r="T45" s="637"/>
    </row>
    <row r="46" spans="1:23" outlineLevel="1"/>
    <row r="47" spans="1:23" ht="30" customHeight="1" outlineLevel="1">
      <c r="A47" s="3"/>
      <c r="B47" s="497" t="s">
        <v>139</v>
      </c>
      <c r="C47" s="304"/>
      <c r="D47" s="481" t="s">
        <v>43</v>
      </c>
      <c r="E47" s="367"/>
      <c r="F47" s="367"/>
      <c r="G47" s="515" t="s">
        <v>69</v>
      </c>
      <c r="H47" s="298"/>
      <c r="I47" s="518" t="s">
        <v>51</v>
      </c>
      <c r="J47" s="368"/>
      <c r="K47" s="507" t="s">
        <v>52</v>
      </c>
      <c r="L47" s="491" t="s">
        <v>53</v>
      </c>
      <c r="M47" s="538" t="s">
        <v>55</v>
      </c>
      <c r="N47" s="556" t="s">
        <v>31</v>
      </c>
      <c r="O47" s="534"/>
      <c r="P47" s="534"/>
      <c r="Q47" s="534"/>
      <c r="R47" s="534"/>
      <c r="S47" s="534"/>
      <c r="T47" s="535"/>
    </row>
    <row r="48" spans="1:23" ht="26.1" customHeight="1" outlineLevel="1">
      <c r="A48" s="3"/>
      <c r="B48" s="498"/>
      <c r="C48" s="369"/>
      <c r="D48" s="482"/>
      <c r="E48" s="370"/>
      <c r="F48" s="370"/>
      <c r="G48" s="516"/>
      <c r="H48" s="299"/>
      <c r="I48" s="519"/>
      <c r="J48" s="371"/>
      <c r="K48" s="508"/>
      <c r="L48" s="492"/>
      <c r="M48" s="539"/>
      <c r="N48" s="557"/>
      <c r="O48" s="536"/>
      <c r="P48" s="536"/>
      <c r="Q48" s="536"/>
      <c r="R48" s="536"/>
      <c r="S48" s="536"/>
      <c r="T48" s="537"/>
    </row>
    <row r="49" spans="1:20" ht="26.1" customHeight="1" outlineLevel="1">
      <c r="A49" s="3"/>
      <c r="B49" s="499"/>
      <c r="C49" s="303"/>
      <c r="D49" s="483"/>
      <c r="E49" s="297"/>
      <c r="F49" s="297"/>
      <c r="G49" s="517"/>
      <c r="H49" s="300"/>
      <c r="I49" s="520"/>
      <c r="J49" s="301"/>
      <c r="K49" s="509"/>
      <c r="L49" s="493"/>
      <c r="M49" s="540"/>
      <c r="N49" s="20" t="s">
        <v>44</v>
      </c>
      <c r="O49" s="21" t="s">
        <v>45</v>
      </c>
      <c r="P49" s="20" t="s">
        <v>46</v>
      </c>
      <c r="Q49" s="20"/>
      <c r="R49" s="20"/>
      <c r="S49" s="20" t="s">
        <v>47</v>
      </c>
      <c r="T49" s="20" t="s">
        <v>140</v>
      </c>
    </row>
    <row r="50" spans="1:20" ht="29.1" customHeight="1" outlineLevel="1">
      <c r="A50" s="5" t="s">
        <v>6</v>
      </c>
      <c r="B50" s="114" t="s">
        <v>350</v>
      </c>
      <c r="C50" s="114" t="s">
        <v>350</v>
      </c>
      <c r="D50" s="390" t="s">
        <v>350</v>
      </c>
      <c r="E50" s="646" t="s">
        <v>351</v>
      </c>
      <c r="F50" s="647"/>
      <c r="G50" s="648" t="s">
        <v>352</v>
      </c>
      <c r="H50" s="649"/>
      <c r="I50" s="649"/>
      <c r="J50" s="650"/>
      <c r="K50" s="12"/>
      <c r="L50" s="391" t="s">
        <v>353</v>
      </c>
      <c r="M50" s="23"/>
      <c r="N50" s="23" t="s">
        <v>354</v>
      </c>
      <c r="O50" s="23"/>
      <c r="P50" s="23"/>
      <c r="Q50" s="23"/>
      <c r="R50" s="23"/>
      <c r="S50" s="23"/>
      <c r="T50" s="23"/>
    </row>
    <row r="51" spans="1:20" ht="29.1" customHeight="1" outlineLevel="1">
      <c r="A51" s="5" t="s">
        <v>9</v>
      </c>
      <c r="B51" s="114" t="s">
        <v>350</v>
      </c>
      <c r="C51" s="114" t="s">
        <v>350</v>
      </c>
      <c r="D51" s="390" t="s">
        <v>350</v>
      </c>
      <c r="E51" s="646" t="s">
        <v>351</v>
      </c>
      <c r="F51" s="647"/>
      <c r="G51" s="648" t="s">
        <v>352</v>
      </c>
      <c r="H51" s="649"/>
      <c r="I51" s="649"/>
      <c r="J51" s="650"/>
      <c r="K51" s="12"/>
      <c r="L51" s="391" t="s">
        <v>353</v>
      </c>
      <c r="M51" s="22"/>
      <c r="N51" s="23" t="s">
        <v>354</v>
      </c>
      <c r="O51" s="23"/>
      <c r="P51" s="23"/>
      <c r="Q51" s="23"/>
      <c r="R51" s="23"/>
      <c r="S51" s="23"/>
      <c r="T51" s="23"/>
    </row>
    <row r="52" spans="1:20" ht="29.1" customHeight="1" outlineLevel="1">
      <c r="A52" s="5" t="s">
        <v>18</v>
      </c>
      <c r="B52" s="114" t="s">
        <v>350</v>
      </c>
      <c r="C52" s="114" t="s">
        <v>350</v>
      </c>
      <c r="D52" s="390" t="s">
        <v>350</v>
      </c>
      <c r="E52" s="646" t="s">
        <v>351</v>
      </c>
      <c r="F52" s="647"/>
      <c r="G52" s="648" t="s">
        <v>352</v>
      </c>
      <c r="H52" s="649"/>
      <c r="I52" s="649"/>
      <c r="J52" s="650"/>
      <c r="K52" s="12"/>
      <c r="L52" s="391" t="s">
        <v>353</v>
      </c>
      <c r="M52" s="22"/>
      <c r="N52" s="23" t="s">
        <v>354</v>
      </c>
      <c r="O52" s="23"/>
      <c r="P52" s="23"/>
      <c r="Q52" s="23"/>
      <c r="R52" s="23"/>
      <c r="S52" s="23"/>
      <c r="T52" s="23"/>
    </row>
    <row r="53" spans="1:20" ht="29.1" customHeight="1" outlineLevel="1">
      <c r="A53" s="5" t="s">
        <v>16</v>
      </c>
      <c r="B53" s="114" t="s">
        <v>350</v>
      </c>
      <c r="C53" s="114" t="s">
        <v>350</v>
      </c>
      <c r="D53" s="390" t="s">
        <v>350</v>
      </c>
      <c r="E53" s="646" t="s">
        <v>351</v>
      </c>
      <c r="F53" s="647"/>
      <c r="G53" s="648" t="s">
        <v>352</v>
      </c>
      <c r="H53" s="649"/>
      <c r="I53" s="649"/>
      <c r="J53" s="650"/>
      <c r="K53" s="12"/>
      <c r="L53" s="391" t="s">
        <v>353</v>
      </c>
      <c r="M53" s="22"/>
      <c r="N53" s="23" t="s">
        <v>354</v>
      </c>
      <c r="O53" s="23"/>
      <c r="P53" s="23"/>
      <c r="Q53" s="23"/>
      <c r="R53" s="23"/>
      <c r="S53" s="23"/>
      <c r="T53" s="23"/>
    </row>
    <row r="54" spans="1:20" ht="29.1" customHeight="1" outlineLevel="1">
      <c r="A54" s="5" t="s">
        <v>22</v>
      </c>
      <c r="B54" s="114" t="s">
        <v>350</v>
      </c>
      <c r="C54" s="114" t="s">
        <v>350</v>
      </c>
      <c r="D54" s="390" t="s">
        <v>350</v>
      </c>
      <c r="E54" s="646" t="s">
        <v>351</v>
      </c>
      <c r="F54" s="647"/>
      <c r="G54" s="648" t="s">
        <v>352</v>
      </c>
      <c r="H54" s="649"/>
      <c r="I54" s="649"/>
      <c r="J54" s="650"/>
      <c r="K54" s="12"/>
      <c r="L54" s="391" t="s">
        <v>353</v>
      </c>
      <c r="M54" s="22"/>
      <c r="N54" s="23" t="s">
        <v>354</v>
      </c>
      <c r="O54" s="23"/>
      <c r="P54" s="23"/>
      <c r="Q54" s="23"/>
      <c r="R54" s="23"/>
      <c r="S54" s="23"/>
      <c r="T54" s="23"/>
    </row>
    <row r="55" spans="1:20" ht="29.1" customHeight="1" outlineLevel="1">
      <c r="A55" s="5" t="s">
        <v>19</v>
      </c>
      <c r="B55" s="114" t="s">
        <v>350</v>
      </c>
      <c r="C55" s="114" t="s">
        <v>350</v>
      </c>
      <c r="D55" s="390" t="s">
        <v>350</v>
      </c>
      <c r="E55" s="646" t="s">
        <v>351</v>
      </c>
      <c r="F55" s="647"/>
      <c r="G55" s="648" t="s">
        <v>352</v>
      </c>
      <c r="H55" s="649"/>
      <c r="I55" s="649"/>
      <c r="J55" s="650"/>
      <c r="K55" s="12"/>
      <c r="L55" s="391" t="s">
        <v>353</v>
      </c>
      <c r="M55" s="22"/>
      <c r="N55" s="23" t="s">
        <v>354</v>
      </c>
      <c r="O55" s="23"/>
      <c r="P55" s="23"/>
      <c r="Q55" s="23"/>
      <c r="R55" s="23"/>
      <c r="S55" s="23"/>
      <c r="T55" s="23"/>
    </row>
    <row r="56" spans="1:20" ht="29.1" customHeight="1" outlineLevel="1">
      <c r="A56" s="5" t="s">
        <v>3</v>
      </c>
      <c r="B56" s="114" t="s">
        <v>350</v>
      </c>
      <c r="C56" s="114" t="s">
        <v>350</v>
      </c>
      <c r="D56" s="390" t="s">
        <v>350</v>
      </c>
      <c r="E56" s="646" t="s">
        <v>351</v>
      </c>
      <c r="F56" s="647"/>
      <c r="G56" s="648" t="s">
        <v>352</v>
      </c>
      <c r="H56" s="649"/>
      <c r="I56" s="649"/>
      <c r="J56" s="650"/>
      <c r="K56" s="12"/>
      <c r="L56" s="391" t="s">
        <v>353</v>
      </c>
      <c r="M56" s="22"/>
      <c r="N56" s="23" t="s">
        <v>354</v>
      </c>
      <c r="O56" s="23"/>
      <c r="P56" s="23"/>
      <c r="Q56" s="23"/>
      <c r="R56" s="23"/>
      <c r="S56" s="23"/>
      <c r="T56" s="23"/>
    </row>
    <row r="57" spans="1:20" ht="29.1" customHeight="1" outlineLevel="1">
      <c r="A57" s="5" t="s">
        <v>20</v>
      </c>
      <c r="B57" s="114" t="s">
        <v>350</v>
      </c>
      <c r="C57" s="114" t="s">
        <v>350</v>
      </c>
      <c r="D57" s="390" t="s">
        <v>350</v>
      </c>
      <c r="E57" s="646" t="s">
        <v>351</v>
      </c>
      <c r="F57" s="647"/>
      <c r="G57" s="648" t="s">
        <v>352</v>
      </c>
      <c r="H57" s="649"/>
      <c r="I57" s="649"/>
      <c r="J57" s="650"/>
      <c r="K57" s="12"/>
      <c r="L57" s="391" t="s">
        <v>353</v>
      </c>
      <c r="M57" s="22"/>
      <c r="N57" s="23" t="s">
        <v>354</v>
      </c>
      <c r="O57" s="23"/>
      <c r="P57" s="23"/>
      <c r="Q57" s="23"/>
      <c r="R57" s="23"/>
      <c r="S57" s="23"/>
      <c r="T57" s="23"/>
    </row>
    <row r="58" spans="1:20" ht="29.1" customHeight="1" outlineLevel="1">
      <c r="A58" s="5" t="s">
        <v>13</v>
      </c>
      <c r="B58" s="114" t="s">
        <v>350</v>
      </c>
      <c r="C58" s="114" t="s">
        <v>350</v>
      </c>
      <c r="D58" s="390" t="s">
        <v>350</v>
      </c>
      <c r="E58" s="646" t="s">
        <v>351</v>
      </c>
      <c r="F58" s="647"/>
      <c r="G58" s="648" t="s">
        <v>352</v>
      </c>
      <c r="H58" s="649"/>
      <c r="I58" s="649"/>
      <c r="J58" s="650"/>
      <c r="K58" s="12"/>
      <c r="L58" s="391" t="s">
        <v>353</v>
      </c>
      <c r="M58" s="22"/>
      <c r="N58" s="23" t="s">
        <v>354</v>
      </c>
      <c r="O58" s="23"/>
      <c r="P58" s="23"/>
      <c r="Q58" s="23"/>
      <c r="R58" s="23"/>
      <c r="S58" s="23"/>
      <c r="T58" s="23"/>
    </row>
    <row r="59" spans="1:20" ht="29.1" customHeight="1" outlineLevel="1">
      <c r="A59" s="5" t="s">
        <v>4</v>
      </c>
      <c r="B59" s="114" t="s">
        <v>350</v>
      </c>
      <c r="C59" s="114" t="s">
        <v>350</v>
      </c>
      <c r="D59" s="390" t="s">
        <v>350</v>
      </c>
      <c r="E59" s="646" t="s">
        <v>351</v>
      </c>
      <c r="F59" s="647"/>
      <c r="G59" s="648" t="s">
        <v>352</v>
      </c>
      <c r="H59" s="649"/>
      <c r="I59" s="649"/>
      <c r="J59" s="650"/>
      <c r="K59" s="12"/>
      <c r="L59" s="391" t="s">
        <v>353</v>
      </c>
      <c r="M59" s="22"/>
      <c r="N59" s="23" t="s">
        <v>354</v>
      </c>
      <c r="O59" s="23"/>
      <c r="P59" s="23"/>
      <c r="Q59" s="23"/>
      <c r="R59" s="23"/>
      <c r="S59" s="23"/>
      <c r="T59" s="23"/>
    </row>
    <row r="60" spans="1:20" ht="29.1" customHeight="1" outlineLevel="1">
      <c r="A60" s="6" t="s">
        <v>0</v>
      </c>
      <c r="B60" s="114" t="s">
        <v>350</v>
      </c>
      <c r="C60" s="114" t="s">
        <v>350</v>
      </c>
      <c r="D60" s="390" t="s">
        <v>350</v>
      </c>
      <c r="E60" s="646" t="s">
        <v>351</v>
      </c>
      <c r="F60" s="647"/>
      <c r="G60" s="648" t="s">
        <v>352</v>
      </c>
      <c r="H60" s="649"/>
      <c r="I60" s="649"/>
      <c r="J60" s="650"/>
      <c r="K60" s="12"/>
      <c r="L60" s="391" t="s">
        <v>353</v>
      </c>
      <c r="M60" s="22"/>
      <c r="N60" s="23" t="s">
        <v>354</v>
      </c>
      <c r="O60" s="23"/>
      <c r="P60" s="23"/>
      <c r="Q60" s="23"/>
      <c r="R60" s="23"/>
      <c r="S60" s="23"/>
      <c r="T60" s="23"/>
    </row>
    <row r="61" spans="1:20" ht="29.1" customHeight="1" outlineLevel="1">
      <c r="A61" s="5" t="s">
        <v>15</v>
      </c>
      <c r="B61" s="114" t="s">
        <v>350</v>
      </c>
      <c r="C61" s="114" t="s">
        <v>350</v>
      </c>
      <c r="D61" s="390" t="s">
        <v>350</v>
      </c>
      <c r="E61" s="646" t="s">
        <v>351</v>
      </c>
      <c r="F61" s="647"/>
      <c r="G61" s="648" t="s">
        <v>352</v>
      </c>
      <c r="H61" s="649"/>
      <c r="I61" s="649"/>
      <c r="J61" s="650"/>
      <c r="K61" s="12"/>
      <c r="L61" s="391" t="s">
        <v>353</v>
      </c>
      <c r="M61" s="22"/>
      <c r="N61" s="23" t="s">
        <v>354</v>
      </c>
      <c r="O61" s="23"/>
      <c r="P61" s="23"/>
      <c r="Q61" s="23"/>
      <c r="R61" s="23"/>
      <c r="S61" s="23"/>
      <c r="T61" s="23"/>
    </row>
    <row r="62" spans="1:20" ht="29.1" customHeight="1" outlineLevel="1">
      <c r="A62" s="5" t="s">
        <v>21</v>
      </c>
      <c r="B62" s="114" t="s">
        <v>350</v>
      </c>
      <c r="C62" s="114" t="s">
        <v>350</v>
      </c>
      <c r="D62" s="390" t="s">
        <v>350</v>
      </c>
      <c r="E62" s="646" t="s">
        <v>351</v>
      </c>
      <c r="F62" s="647"/>
      <c r="G62" s="648" t="s">
        <v>352</v>
      </c>
      <c r="H62" s="649"/>
      <c r="I62" s="649"/>
      <c r="J62" s="650"/>
      <c r="K62" s="12"/>
      <c r="L62" s="391" t="s">
        <v>353</v>
      </c>
      <c r="M62" s="22"/>
      <c r="N62" s="23" t="s">
        <v>354</v>
      </c>
      <c r="O62" s="23"/>
      <c r="P62" s="23"/>
      <c r="Q62" s="23"/>
      <c r="R62" s="23"/>
      <c r="S62" s="23"/>
      <c r="T62" s="23"/>
    </row>
    <row r="63" spans="1:20" ht="29.1" customHeight="1" outlineLevel="1">
      <c r="A63" s="5" t="s">
        <v>10</v>
      </c>
      <c r="B63" s="114" t="s">
        <v>350</v>
      </c>
      <c r="C63" s="114" t="s">
        <v>350</v>
      </c>
      <c r="D63" s="390" t="s">
        <v>350</v>
      </c>
      <c r="E63" s="646" t="s">
        <v>351</v>
      </c>
      <c r="F63" s="647"/>
      <c r="G63" s="648" t="s">
        <v>352</v>
      </c>
      <c r="H63" s="649"/>
      <c r="I63" s="649"/>
      <c r="J63" s="650"/>
      <c r="K63" s="12"/>
      <c r="L63" s="391" t="s">
        <v>353</v>
      </c>
      <c r="M63" s="22"/>
      <c r="N63" s="23" t="s">
        <v>354</v>
      </c>
      <c r="O63" s="23"/>
      <c r="P63" s="23"/>
      <c r="Q63" s="23"/>
      <c r="R63" s="23"/>
      <c r="S63" s="23"/>
      <c r="T63" s="23"/>
    </row>
    <row r="64" spans="1:20" ht="29.1" customHeight="1" outlineLevel="1">
      <c r="A64" s="5" t="s">
        <v>2</v>
      </c>
      <c r="B64" s="114" t="s">
        <v>350</v>
      </c>
      <c r="C64" s="114" t="s">
        <v>350</v>
      </c>
      <c r="D64" s="390" t="s">
        <v>350</v>
      </c>
      <c r="E64" s="646" t="s">
        <v>351</v>
      </c>
      <c r="F64" s="647"/>
      <c r="G64" s="648" t="s">
        <v>352</v>
      </c>
      <c r="H64" s="649"/>
      <c r="I64" s="649"/>
      <c r="J64" s="650"/>
      <c r="K64" s="12"/>
      <c r="L64" s="391" t="s">
        <v>353</v>
      </c>
      <c r="M64" s="22"/>
      <c r="N64" s="23" t="s">
        <v>354</v>
      </c>
      <c r="O64" s="23"/>
      <c r="P64" s="23"/>
      <c r="Q64" s="23"/>
      <c r="R64" s="23"/>
      <c r="S64" s="23"/>
      <c r="T64" s="23"/>
    </row>
    <row r="65" spans="1:20" ht="29.1" customHeight="1" outlineLevel="1">
      <c r="A65" s="5" t="s">
        <v>23</v>
      </c>
      <c r="B65" s="114" t="s">
        <v>350</v>
      </c>
      <c r="C65" s="114" t="s">
        <v>350</v>
      </c>
      <c r="D65" s="390" t="s">
        <v>350</v>
      </c>
      <c r="E65" s="646" t="s">
        <v>351</v>
      </c>
      <c r="F65" s="647"/>
      <c r="G65" s="648" t="s">
        <v>352</v>
      </c>
      <c r="H65" s="649"/>
      <c r="I65" s="649"/>
      <c r="J65" s="650"/>
      <c r="K65" s="12"/>
      <c r="L65" s="391" t="s">
        <v>353</v>
      </c>
      <c r="M65" s="22"/>
      <c r="N65" s="23" t="s">
        <v>354</v>
      </c>
      <c r="O65" s="23"/>
      <c r="P65" s="23"/>
      <c r="Q65" s="23"/>
      <c r="R65" s="23"/>
      <c r="S65" s="23"/>
      <c r="T65" s="23"/>
    </row>
    <row r="66" spans="1:20" ht="29.1" customHeight="1" outlineLevel="1">
      <c r="A66" s="5" t="s">
        <v>17</v>
      </c>
      <c r="B66" s="114" t="s">
        <v>350</v>
      </c>
      <c r="C66" s="114" t="s">
        <v>350</v>
      </c>
      <c r="D66" s="390" t="s">
        <v>350</v>
      </c>
      <c r="E66" s="646" t="s">
        <v>351</v>
      </c>
      <c r="F66" s="647"/>
      <c r="G66" s="648" t="s">
        <v>352</v>
      </c>
      <c r="H66" s="649"/>
      <c r="I66" s="649"/>
      <c r="J66" s="650"/>
      <c r="K66" s="12"/>
      <c r="L66" s="391" t="s">
        <v>353</v>
      </c>
      <c r="M66" s="22"/>
      <c r="N66" s="23" t="s">
        <v>354</v>
      </c>
      <c r="O66" s="23"/>
      <c r="P66" s="23"/>
      <c r="Q66" s="23"/>
      <c r="R66" s="23"/>
      <c r="S66" s="23"/>
      <c r="T66" s="23"/>
    </row>
    <row r="67" spans="1:20" ht="29.1" customHeight="1" outlineLevel="1">
      <c r="A67" s="5" t="s">
        <v>24</v>
      </c>
      <c r="B67" s="114" t="s">
        <v>350</v>
      </c>
      <c r="C67" s="114" t="s">
        <v>350</v>
      </c>
      <c r="D67" s="390" t="s">
        <v>350</v>
      </c>
      <c r="E67" s="646" t="s">
        <v>351</v>
      </c>
      <c r="F67" s="647"/>
      <c r="G67" s="648" t="s">
        <v>352</v>
      </c>
      <c r="H67" s="649"/>
      <c r="I67" s="649"/>
      <c r="J67" s="650"/>
      <c r="K67" s="12"/>
      <c r="L67" s="391" t="s">
        <v>353</v>
      </c>
      <c r="M67" s="22"/>
      <c r="N67" s="23" t="s">
        <v>354</v>
      </c>
      <c r="O67" s="23"/>
      <c r="P67" s="23"/>
      <c r="Q67" s="23"/>
      <c r="R67" s="23"/>
      <c r="S67" s="23"/>
      <c r="T67" s="23"/>
    </row>
    <row r="68" spans="1:20" ht="29.1" customHeight="1" outlineLevel="1">
      <c r="A68" s="5" t="s">
        <v>27</v>
      </c>
      <c r="B68" s="114" t="s">
        <v>350</v>
      </c>
      <c r="C68" s="114" t="s">
        <v>350</v>
      </c>
      <c r="D68" s="390" t="s">
        <v>350</v>
      </c>
      <c r="E68" s="646" t="s">
        <v>351</v>
      </c>
      <c r="F68" s="647"/>
      <c r="G68" s="648" t="s">
        <v>352</v>
      </c>
      <c r="H68" s="649"/>
      <c r="I68" s="649"/>
      <c r="J68" s="650"/>
      <c r="K68" s="12"/>
      <c r="L68" s="391" t="s">
        <v>353</v>
      </c>
      <c r="M68" s="22"/>
      <c r="N68" s="23" t="s">
        <v>354</v>
      </c>
      <c r="O68" s="23"/>
      <c r="P68" s="23"/>
      <c r="Q68" s="23"/>
      <c r="R68" s="23"/>
      <c r="S68" s="23"/>
      <c r="T68" s="23"/>
    </row>
    <row r="69" spans="1:20" ht="29.1" customHeight="1" outlineLevel="1">
      <c r="A69" s="5" t="s">
        <v>8</v>
      </c>
      <c r="B69" s="114" t="s">
        <v>350</v>
      </c>
      <c r="C69" s="114" t="s">
        <v>350</v>
      </c>
      <c r="D69" s="390" t="s">
        <v>350</v>
      </c>
      <c r="E69" s="646" t="s">
        <v>351</v>
      </c>
      <c r="F69" s="647"/>
      <c r="G69" s="648" t="s">
        <v>352</v>
      </c>
      <c r="H69" s="649"/>
      <c r="I69" s="649"/>
      <c r="J69" s="650"/>
      <c r="K69" s="12"/>
      <c r="L69" s="391" t="s">
        <v>353</v>
      </c>
      <c r="M69" s="22"/>
      <c r="N69" s="23" t="s">
        <v>354</v>
      </c>
      <c r="O69" s="23"/>
      <c r="P69" s="23"/>
      <c r="Q69" s="23"/>
      <c r="R69" s="23"/>
      <c r="S69" s="23"/>
      <c r="T69" s="23"/>
    </row>
    <row r="70" spans="1:20" ht="29.1" customHeight="1" outlineLevel="1">
      <c r="A70" s="5" t="s">
        <v>11</v>
      </c>
      <c r="B70" s="114" t="s">
        <v>350</v>
      </c>
      <c r="C70" s="114" t="s">
        <v>350</v>
      </c>
      <c r="D70" s="390" t="s">
        <v>350</v>
      </c>
      <c r="E70" s="646" t="s">
        <v>351</v>
      </c>
      <c r="F70" s="647"/>
      <c r="G70" s="648" t="s">
        <v>352</v>
      </c>
      <c r="H70" s="649"/>
      <c r="I70" s="649"/>
      <c r="J70" s="650"/>
      <c r="K70" s="12"/>
      <c r="L70" s="391" t="s">
        <v>353</v>
      </c>
      <c r="M70" s="22"/>
      <c r="N70" s="23" t="s">
        <v>354</v>
      </c>
      <c r="O70" s="23"/>
      <c r="P70" s="23"/>
      <c r="Q70" s="23"/>
      <c r="R70" s="23"/>
      <c r="S70" s="23"/>
      <c r="T70" s="23"/>
    </row>
    <row r="71" spans="1:20" ht="29.1" customHeight="1" outlineLevel="1">
      <c r="A71" s="5" t="s">
        <v>14</v>
      </c>
      <c r="B71" s="114" t="s">
        <v>350</v>
      </c>
      <c r="C71" s="114" t="s">
        <v>350</v>
      </c>
      <c r="D71" s="390" t="s">
        <v>350</v>
      </c>
      <c r="E71" s="646" t="s">
        <v>351</v>
      </c>
      <c r="F71" s="647"/>
      <c r="G71" s="648" t="s">
        <v>352</v>
      </c>
      <c r="H71" s="649"/>
      <c r="I71" s="649"/>
      <c r="J71" s="650"/>
      <c r="K71" s="12"/>
      <c r="L71" s="391" t="s">
        <v>353</v>
      </c>
      <c r="M71" s="22"/>
      <c r="N71" s="23" t="s">
        <v>354</v>
      </c>
      <c r="O71" s="23"/>
      <c r="P71" s="23"/>
      <c r="Q71" s="23"/>
      <c r="R71" s="23"/>
      <c r="S71" s="23"/>
      <c r="T71" s="23"/>
    </row>
    <row r="72" spans="1:20" ht="29.1" customHeight="1" outlineLevel="1">
      <c r="A72" s="5" t="s">
        <v>12</v>
      </c>
      <c r="B72" s="114" t="s">
        <v>350</v>
      </c>
      <c r="C72" s="114" t="s">
        <v>350</v>
      </c>
      <c r="D72" s="390" t="s">
        <v>350</v>
      </c>
      <c r="E72" s="646" t="s">
        <v>351</v>
      </c>
      <c r="F72" s="647"/>
      <c r="G72" s="648" t="s">
        <v>352</v>
      </c>
      <c r="H72" s="649"/>
      <c r="I72" s="649"/>
      <c r="J72" s="650"/>
      <c r="K72" s="12"/>
      <c r="L72" s="391" t="s">
        <v>353</v>
      </c>
      <c r="M72" s="22"/>
      <c r="N72" s="23" t="s">
        <v>354</v>
      </c>
      <c r="O72" s="23"/>
      <c r="P72" s="23"/>
      <c r="Q72" s="23"/>
      <c r="R72" s="23"/>
      <c r="S72" s="23"/>
      <c r="T72" s="23"/>
    </row>
    <row r="73" spans="1:20" ht="29.1" customHeight="1" outlineLevel="1">
      <c r="A73" s="5" t="s">
        <v>25</v>
      </c>
      <c r="B73" s="114" t="s">
        <v>350</v>
      </c>
      <c r="C73" s="114" t="s">
        <v>350</v>
      </c>
      <c r="D73" s="390" t="s">
        <v>350</v>
      </c>
      <c r="E73" s="646" t="s">
        <v>351</v>
      </c>
      <c r="F73" s="647"/>
      <c r="G73" s="648" t="s">
        <v>352</v>
      </c>
      <c r="H73" s="649"/>
      <c r="I73" s="649"/>
      <c r="J73" s="650"/>
      <c r="K73" s="12"/>
      <c r="L73" s="391" t="s">
        <v>353</v>
      </c>
      <c r="M73" s="22"/>
      <c r="N73" s="23" t="s">
        <v>354</v>
      </c>
      <c r="O73" s="23"/>
      <c r="P73" s="23"/>
      <c r="Q73" s="23"/>
      <c r="R73" s="23"/>
      <c r="S73" s="23"/>
      <c r="T73" s="23"/>
    </row>
    <row r="74" spans="1:20" ht="29.1" customHeight="1" outlineLevel="1">
      <c r="A74" s="5" t="s">
        <v>26</v>
      </c>
      <c r="B74" s="114" t="s">
        <v>350</v>
      </c>
      <c r="C74" s="114" t="s">
        <v>350</v>
      </c>
      <c r="D74" s="390" t="s">
        <v>350</v>
      </c>
      <c r="E74" s="646" t="s">
        <v>351</v>
      </c>
      <c r="F74" s="647"/>
      <c r="G74" s="648" t="s">
        <v>352</v>
      </c>
      <c r="H74" s="649"/>
      <c r="I74" s="649"/>
      <c r="J74" s="650"/>
      <c r="K74" s="12"/>
      <c r="L74" s="391" t="s">
        <v>353</v>
      </c>
      <c r="M74" s="22"/>
      <c r="N74" s="23" t="s">
        <v>354</v>
      </c>
      <c r="O74" s="23"/>
      <c r="P74" s="23"/>
      <c r="Q74" s="23"/>
      <c r="R74" s="23"/>
      <c r="S74" s="23"/>
      <c r="T74" s="23"/>
    </row>
    <row r="75" spans="1:20" ht="29.1" customHeight="1" outlineLevel="1">
      <c r="A75" s="5" t="s">
        <v>5</v>
      </c>
      <c r="B75" s="114" t="s">
        <v>350</v>
      </c>
      <c r="C75" s="114" t="s">
        <v>350</v>
      </c>
      <c r="D75" s="390" t="s">
        <v>350</v>
      </c>
      <c r="E75" s="646" t="s">
        <v>351</v>
      </c>
      <c r="F75" s="647"/>
      <c r="G75" s="648" t="s">
        <v>352</v>
      </c>
      <c r="H75" s="649"/>
      <c r="I75" s="649"/>
      <c r="J75" s="650"/>
      <c r="K75" s="12"/>
      <c r="L75" s="391" t="s">
        <v>353</v>
      </c>
      <c r="M75" s="22"/>
      <c r="N75" s="23" t="s">
        <v>354</v>
      </c>
      <c r="O75" s="23"/>
      <c r="P75" s="23"/>
      <c r="Q75" s="23"/>
      <c r="R75" s="23"/>
      <c r="S75" s="23"/>
      <c r="T75" s="23"/>
    </row>
    <row r="76" spans="1:20" ht="29.1" customHeight="1" outlineLevel="1">
      <c r="A76" s="5" t="s">
        <v>7</v>
      </c>
      <c r="B76" s="114" t="s">
        <v>350</v>
      </c>
      <c r="C76" s="114" t="s">
        <v>350</v>
      </c>
      <c r="D76" s="390" t="s">
        <v>350</v>
      </c>
      <c r="E76" s="646" t="s">
        <v>351</v>
      </c>
      <c r="F76" s="647"/>
      <c r="G76" s="648" t="s">
        <v>352</v>
      </c>
      <c r="H76" s="649"/>
      <c r="I76" s="649"/>
      <c r="J76" s="650"/>
      <c r="K76" s="12"/>
      <c r="L76" s="391" t="s">
        <v>353</v>
      </c>
      <c r="M76" s="22"/>
      <c r="N76" s="23" t="s">
        <v>354</v>
      </c>
      <c r="O76" s="23"/>
      <c r="P76" s="23"/>
      <c r="Q76" s="23"/>
      <c r="R76" s="23"/>
      <c r="S76" s="23"/>
      <c r="T76" s="23"/>
    </row>
    <row r="77" spans="1:20" ht="29.1" customHeight="1" outlineLevel="1">
      <c r="A77" s="5" t="s">
        <v>1</v>
      </c>
      <c r="B77" s="114" t="s">
        <v>350</v>
      </c>
      <c r="C77" s="114" t="s">
        <v>350</v>
      </c>
      <c r="D77" s="390" t="s">
        <v>350</v>
      </c>
      <c r="E77" s="646" t="s">
        <v>351</v>
      </c>
      <c r="F77" s="647"/>
      <c r="G77" s="648" t="s">
        <v>352</v>
      </c>
      <c r="H77" s="649"/>
      <c r="I77" s="649"/>
      <c r="J77" s="650"/>
      <c r="K77" s="12"/>
      <c r="L77" s="391" t="s">
        <v>353</v>
      </c>
      <c r="M77" s="22"/>
      <c r="N77" s="23" t="s">
        <v>354</v>
      </c>
      <c r="O77" s="23"/>
      <c r="P77" s="23"/>
      <c r="Q77" s="23"/>
      <c r="R77" s="23"/>
      <c r="S77" s="23"/>
      <c r="T77" s="23"/>
    </row>
    <row r="78" spans="1:20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30" customHeight="1" outlineLevel="1">
      <c r="A79" s="36" t="s">
        <v>29</v>
      </c>
      <c r="B79" s="114" t="s">
        <v>350</v>
      </c>
      <c r="C79" s="114" t="s">
        <v>350</v>
      </c>
      <c r="D79" s="390" t="s">
        <v>350</v>
      </c>
      <c r="E79" s="646" t="s">
        <v>351</v>
      </c>
      <c r="F79" s="647"/>
      <c r="G79" s="648" t="s">
        <v>352</v>
      </c>
      <c r="H79" s="649"/>
      <c r="I79" s="649"/>
      <c r="J79" s="650"/>
      <c r="K79" s="12"/>
      <c r="L79" s="391" t="s">
        <v>353</v>
      </c>
      <c r="M79" s="22"/>
      <c r="N79" s="23" t="s">
        <v>354</v>
      </c>
      <c r="O79" s="23"/>
      <c r="P79" s="23"/>
      <c r="Q79" s="23"/>
      <c r="R79" s="23"/>
      <c r="S79" s="23"/>
      <c r="T79" s="23"/>
    </row>
    <row r="80" spans="1:20" ht="30" customHeight="1" outlineLevel="1">
      <c r="A80" s="36" t="s">
        <v>28</v>
      </c>
      <c r="B80" s="114" t="s">
        <v>350</v>
      </c>
      <c r="C80" s="114" t="s">
        <v>350</v>
      </c>
      <c r="D80" s="390" t="s">
        <v>350</v>
      </c>
      <c r="E80" s="646" t="s">
        <v>351</v>
      </c>
      <c r="F80" s="647"/>
      <c r="G80" s="648" t="s">
        <v>352</v>
      </c>
      <c r="H80" s="649"/>
      <c r="I80" s="649"/>
      <c r="J80" s="650"/>
      <c r="K80" s="12"/>
      <c r="L80" s="391" t="s">
        <v>353</v>
      </c>
      <c r="M80" s="22"/>
      <c r="N80" s="23" t="s">
        <v>354</v>
      </c>
      <c r="O80" s="22"/>
      <c r="P80" s="22"/>
      <c r="Q80" s="22"/>
      <c r="R80" s="22"/>
      <c r="S80" s="22"/>
      <c r="T80" s="22"/>
    </row>
    <row r="81" spans="1:20" ht="30" customHeight="1" outlineLevel="1">
      <c r="A81" s="36" t="s">
        <v>35</v>
      </c>
      <c r="B81" s="114" t="s">
        <v>350</v>
      </c>
      <c r="C81" s="114" t="s">
        <v>350</v>
      </c>
      <c r="D81" s="390" t="s">
        <v>350</v>
      </c>
      <c r="E81" s="646" t="s">
        <v>351</v>
      </c>
      <c r="F81" s="647"/>
      <c r="G81" s="648" t="s">
        <v>352</v>
      </c>
      <c r="H81" s="649"/>
      <c r="I81" s="649"/>
      <c r="J81" s="650"/>
      <c r="K81" s="12"/>
      <c r="L81" s="391" t="s">
        <v>353</v>
      </c>
      <c r="M81" s="22"/>
      <c r="N81" s="23" t="s">
        <v>354</v>
      </c>
      <c r="O81" s="23"/>
      <c r="P81" s="23"/>
      <c r="Q81" s="23"/>
      <c r="R81" s="23"/>
      <c r="S81" s="23"/>
      <c r="T81" s="23"/>
    </row>
  </sheetData>
  <mergeCells count="81">
    <mergeCell ref="E81:F81"/>
    <mergeCell ref="G81:J81"/>
    <mergeCell ref="E77:F77"/>
    <mergeCell ref="G77:J77"/>
    <mergeCell ref="E79:F79"/>
    <mergeCell ref="G79:J79"/>
    <mergeCell ref="E80:F80"/>
    <mergeCell ref="G80:J80"/>
    <mergeCell ref="E74:F74"/>
    <mergeCell ref="G74:J74"/>
    <mergeCell ref="E75:F75"/>
    <mergeCell ref="G75:J75"/>
    <mergeCell ref="E76:F76"/>
    <mergeCell ref="G76:J76"/>
    <mergeCell ref="E71:F71"/>
    <mergeCell ref="G71:J71"/>
    <mergeCell ref="E72:F72"/>
    <mergeCell ref="G72:J72"/>
    <mergeCell ref="E73:F73"/>
    <mergeCell ref="G73:J73"/>
    <mergeCell ref="E68:F68"/>
    <mergeCell ref="G68:J68"/>
    <mergeCell ref="E69:F69"/>
    <mergeCell ref="G69:J69"/>
    <mergeCell ref="E70:F70"/>
    <mergeCell ref="G70:J70"/>
    <mergeCell ref="E65:F65"/>
    <mergeCell ref="G65:J65"/>
    <mergeCell ref="E66:F66"/>
    <mergeCell ref="G66:J66"/>
    <mergeCell ref="E67:F67"/>
    <mergeCell ref="G67:J67"/>
    <mergeCell ref="E62:F62"/>
    <mergeCell ref="G62:J62"/>
    <mergeCell ref="E63:F63"/>
    <mergeCell ref="G63:J63"/>
    <mergeCell ref="E64:F64"/>
    <mergeCell ref="G64:J64"/>
    <mergeCell ref="E59:F59"/>
    <mergeCell ref="G59:J59"/>
    <mergeCell ref="E60:F60"/>
    <mergeCell ref="G60:J60"/>
    <mergeCell ref="E61:F61"/>
    <mergeCell ref="G61:J61"/>
    <mergeCell ref="E56:F56"/>
    <mergeCell ref="G56:J56"/>
    <mergeCell ref="E57:F57"/>
    <mergeCell ref="G57:J57"/>
    <mergeCell ref="E58:F58"/>
    <mergeCell ref="G58:J58"/>
    <mergeCell ref="E53:F53"/>
    <mergeCell ref="G53:J53"/>
    <mergeCell ref="E54:F54"/>
    <mergeCell ref="G54:J54"/>
    <mergeCell ref="E55:F55"/>
    <mergeCell ref="G55:J55"/>
    <mergeCell ref="E50:F50"/>
    <mergeCell ref="G50:J50"/>
    <mergeCell ref="E51:F51"/>
    <mergeCell ref="G51:J51"/>
    <mergeCell ref="E52:F52"/>
    <mergeCell ref="G52:J52"/>
    <mergeCell ref="B2:E2"/>
    <mergeCell ref="G2:T2"/>
    <mergeCell ref="B3:C4"/>
    <mergeCell ref="D3:E4"/>
    <mergeCell ref="G3:H4"/>
    <mergeCell ref="I3:J4"/>
    <mergeCell ref="K3:K5"/>
    <mergeCell ref="L3:L5"/>
    <mergeCell ref="M3:M5"/>
    <mergeCell ref="N3:T4"/>
    <mergeCell ref="A45:T45"/>
    <mergeCell ref="B47:B49"/>
    <mergeCell ref="D47:D49"/>
    <mergeCell ref="G47:G49"/>
    <mergeCell ref="I47:I49"/>
    <mergeCell ref="K47:K49"/>
    <mergeCell ref="L47:L49"/>
    <mergeCell ref="M47:M49"/>
    <mergeCell ref="N47:T48"/>
  </mergeCells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>
    <tabColor theme="6"/>
  </sheetPr>
  <dimension ref="A1:AB81"/>
  <sheetViews>
    <sheetView zoomScale="55" zoomScaleNormal="55" zoomScalePageLayoutView="85" workbookViewId="0">
      <selection activeCell="D67" sqref="D67"/>
    </sheetView>
  </sheetViews>
  <sheetFormatPr baseColWidth="10" defaultColWidth="10.875" defaultRowHeight="17.25" outlineLevelCol="1"/>
  <cols>
    <col min="1" max="1" width="22.125" style="1" bestFit="1" customWidth="1"/>
    <col min="2" max="2" width="19.875" style="1" customWidth="1"/>
    <col min="3" max="6" width="17.375" style="1" customWidth="1" outlineLevel="1"/>
    <col min="7" max="13" width="10.875" style="1"/>
    <col min="14" max="14" width="14.875" style="1" customWidth="1"/>
    <col min="15" max="18" width="14.875" style="1" customWidth="1" outlineLevel="1"/>
    <col min="19" max="19" width="15" style="1" customWidth="1"/>
    <col min="20" max="21" width="14" style="1" customWidth="1"/>
    <col min="22" max="22" width="15" style="1" customWidth="1"/>
    <col min="23" max="27" width="10.875" style="1"/>
    <col min="28" max="28" width="29.625" style="1" bestFit="1" customWidth="1"/>
    <col min="29" max="16384" width="10.875" style="1"/>
  </cols>
  <sheetData>
    <row r="1" spans="1:28" ht="24.95" customHeight="1">
      <c r="A1" s="139" t="s">
        <v>41</v>
      </c>
      <c r="C1" s="54"/>
      <c r="D1" s="54"/>
      <c r="E1" s="56"/>
      <c r="F1" s="53"/>
    </row>
    <row r="2" spans="1:28" ht="45" customHeight="1">
      <c r="B2" s="471" t="s">
        <v>349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3"/>
    </row>
    <row r="3" spans="1:28" ht="30" customHeight="1">
      <c r="A3" s="3"/>
      <c r="B3" s="478" t="s">
        <v>363</v>
      </c>
      <c r="C3" s="485" t="s">
        <v>364</v>
      </c>
      <c r="D3" s="486"/>
      <c r="E3" s="486"/>
      <c r="F3" s="487"/>
      <c r="G3" s="501" t="s">
        <v>71</v>
      </c>
      <c r="H3" s="502"/>
      <c r="I3" s="502"/>
      <c r="J3" s="502"/>
      <c r="K3" s="502"/>
      <c r="L3" s="502"/>
      <c r="M3" s="503"/>
      <c r="N3" s="481" t="s">
        <v>30</v>
      </c>
      <c r="O3" s="476"/>
      <c r="P3" s="476"/>
      <c r="Q3" s="476"/>
      <c r="R3" s="476"/>
      <c r="S3" s="507" t="s">
        <v>72</v>
      </c>
      <c r="T3" s="494" t="s">
        <v>165</v>
      </c>
      <c r="U3" s="494" t="s">
        <v>164</v>
      </c>
      <c r="V3" s="491" t="s">
        <v>53</v>
      </c>
      <c r="AA3" s="173" t="s">
        <v>264</v>
      </c>
      <c r="AB3" s="174" t="s">
        <v>265</v>
      </c>
    </row>
    <row r="4" spans="1:28" ht="26.1" customHeight="1">
      <c r="A4" s="3"/>
      <c r="B4" s="479"/>
      <c r="C4" s="488"/>
      <c r="D4" s="489"/>
      <c r="E4" s="489"/>
      <c r="F4" s="490"/>
      <c r="G4" s="504"/>
      <c r="H4" s="505"/>
      <c r="I4" s="505"/>
      <c r="J4" s="505"/>
      <c r="K4" s="505"/>
      <c r="L4" s="505"/>
      <c r="M4" s="506"/>
      <c r="N4" s="482"/>
      <c r="O4" s="484"/>
      <c r="P4" s="484"/>
      <c r="Q4" s="484"/>
      <c r="R4" s="484"/>
      <c r="S4" s="508"/>
      <c r="T4" s="495"/>
      <c r="U4" s="495"/>
      <c r="V4" s="492"/>
      <c r="AA4" s="175" t="s">
        <v>266</v>
      </c>
      <c r="AB4" s="176" t="s">
        <v>267</v>
      </c>
    </row>
    <row r="5" spans="1:28" ht="26.1" customHeight="1">
      <c r="A5" s="3"/>
      <c r="B5" s="480"/>
      <c r="C5" s="195" t="s">
        <v>171</v>
      </c>
      <c r="D5" s="195" t="s">
        <v>316</v>
      </c>
      <c r="E5" s="195" t="s">
        <v>317</v>
      </c>
      <c r="F5" s="195" t="s">
        <v>318</v>
      </c>
      <c r="G5" s="195" t="s">
        <v>125</v>
      </c>
      <c r="H5" s="4" t="s">
        <v>126</v>
      </c>
      <c r="I5" s="195" t="s">
        <v>127</v>
      </c>
      <c r="J5" s="195" t="s">
        <v>128</v>
      </c>
      <c r="K5" s="195" t="s">
        <v>129</v>
      </c>
      <c r="L5" s="195" t="s">
        <v>130</v>
      </c>
      <c r="M5" s="195" t="s">
        <v>131</v>
      </c>
      <c r="N5" s="483"/>
      <c r="O5" s="296" t="s">
        <v>171</v>
      </c>
      <c r="P5" s="296" t="s">
        <v>316</v>
      </c>
      <c r="Q5" s="296" t="s">
        <v>317</v>
      </c>
      <c r="R5" s="8" t="s">
        <v>318</v>
      </c>
      <c r="S5" s="509"/>
      <c r="T5" s="496"/>
      <c r="U5" s="496"/>
      <c r="V5" s="493"/>
      <c r="AA5" s="175" t="s">
        <v>268</v>
      </c>
      <c r="AB5" s="176" t="s">
        <v>269</v>
      </c>
    </row>
    <row r="6" spans="1:28" ht="29.1" customHeight="1">
      <c r="A6" s="141" t="s">
        <v>6</v>
      </c>
      <c r="B6" s="408">
        <v>13.9</v>
      </c>
      <c r="C6" s="408">
        <v>0.40310000000000001</v>
      </c>
      <c r="D6" s="408">
        <v>1.6679999999999999</v>
      </c>
      <c r="E6" s="408">
        <v>5.3237000000000005</v>
      </c>
      <c r="F6" s="408">
        <v>6.5190999999999999</v>
      </c>
      <c r="G6" s="107" t="s">
        <v>109</v>
      </c>
      <c r="H6" s="107" t="s">
        <v>109</v>
      </c>
      <c r="I6" s="107" t="s">
        <v>109</v>
      </c>
      <c r="J6" s="107" t="s">
        <v>109</v>
      </c>
      <c r="K6" s="107" t="s">
        <v>109</v>
      </c>
      <c r="L6" s="107" t="s">
        <v>109</v>
      </c>
      <c r="M6" s="107" t="s">
        <v>109</v>
      </c>
      <c r="N6" s="405">
        <v>1800</v>
      </c>
      <c r="O6" s="410">
        <v>703</v>
      </c>
      <c r="P6" s="410">
        <v>563</v>
      </c>
      <c r="Q6" s="410">
        <v>358</v>
      </c>
      <c r="R6" s="410">
        <v>176</v>
      </c>
      <c r="S6" s="12"/>
      <c r="T6" s="123">
        <v>0.90080000000000005</v>
      </c>
      <c r="U6" s="123">
        <v>0.86099999999999999</v>
      </c>
      <c r="V6" s="18"/>
      <c r="AA6" s="411" t="s">
        <v>270</v>
      </c>
      <c r="AB6" s="412" t="s">
        <v>271</v>
      </c>
    </row>
    <row r="7" spans="1:28" ht="29.1" customHeight="1">
      <c r="A7" s="5" t="s">
        <v>9</v>
      </c>
      <c r="B7" s="408">
        <v>14.2</v>
      </c>
      <c r="C7" s="408">
        <v>0.4118</v>
      </c>
      <c r="D7" s="408">
        <v>1.704</v>
      </c>
      <c r="E7" s="408">
        <v>5.4386000000000001</v>
      </c>
      <c r="F7" s="408">
        <v>6.6597999999999988</v>
      </c>
      <c r="G7" s="107" t="s">
        <v>109</v>
      </c>
      <c r="H7" s="107" t="s">
        <v>109</v>
      </c>
      <c r="I7" s="107" t="s">
        <v>109</v>
      </c>
      <c r="J7" s="107" t="s">
        <v>109</v>
      </c>
      <c r="K7" s="107" t="s">
        <v>109</v>
      </c>
      <c r="L7" s="107" t="s">
        <v>109</v>
      </c>
      <c r="M7" s="107" t="s">
        <v>109</v>
      </c>
      <c r="N7" s="405">
        <v>1800</v>
      </c>
      <c r="O7" s="410">
        <v>694</v>
      </c>
      <c r="P7" s="410">
        <v>568</v>
      </c>
      <c r="Q7" s="410">
        <v>361</v>
      </c>
      <c r="R7" s="410">
        <v>177</v>
      </c>
      <c r="S7" s="12"/>
      <c r="T7" s="123">
        <v>0.90080000000000005</v>
      </c>
      <c r="U7" s="123">
        <v>0.86099999999999999</v>
      </c>
      <c r="V7" s="18"/>
    </row>
    <row r="8" spans="1:28" ht="29.1" customHeight="1">
      <c r="A8" s="5" t="s">
        <v>18</v>
      </c>
      <c r="B8" s="408">
        <v>5.6</v>
      </c>
      <c r="C8" s="408">
        <v>0.16239999999999999</v>
      </c>
      <c r="D8" s="408">
        <v>0.67199999999999993</v>
      </c>
      <c r="E8" s="408">
        <v>2.1448</v>
      </c>
      <c r="F8" s="408">
        <v>2.6263999999999998</v>
      </c>
      <c r="G8" s="107" t="s">
        <v>109</v>
      </c>
      <c r="H8" s="107" t="s">
        <v>109</v>
      </c>
      <c r="I8" s="107" t="s">
        <v>109</v>
      </c>
      <c r="J8" s="107" t="s">
        <v>109</v>
      </c>
      <c r="K8" s="107" t="s">
        <v>109</v>
      </c>
      <c r="L8" s="107" t="s">
        <v>109</v>
      </c>
      <c r="M8" s="107" t="s">
        <v>109</v>
      </c>
      <c r="N8" s="405">
        <v>700</v>
      </c>
      <c r="O8" s="410">
        <v>268</v>
      </c>
      <c r="P8" s="410">
        <v>222</v>
      </c>
      <c r="Q8" s="410">
        <v>141</v>
      </c>
      <c r="R8" s="410">
        <v>69</v>
      </c>
      <c r="S8" s="12"/>
      <c r="T8" s="123">
        <v>0.90080000000000005</v>
      </c>
      <c r="U8" s="123">
        <v>0.86099999999999999</v>
      </c>
      <c r="V8" s="18"/>
    </row>
    <row r="9" spans="1:28" ht="29.1" customHeight="1">
      <c r="A9" s="5" t="s">
        <v>16</v>
      </c>
      <c r="B9" s="408">
        <v>3.1</v>
      </c>
      <c r="C9" s="408">
        <v>8.9900000000000008E-2</v>
      </c>
      <c r="D9" s="408">
        <v>0.372</v>
      </c>
      <c r="E9" s="408">
        <v>1.1873</v>
      </c>
      <c r="F9" s="408">
        <v>1.4539</v>
      </c>
      <c r="G9" s="107" t="s">
        <v>109</v>
      </c>
      <c r="H9" s="107" t="s">
        <v>109</v>
      </c>
      <c r="I9" s="107" t="s">
        <v>109</v>
      </c>
      <c r="J9" s="107" t="s">
        <v>109</v>
      </c>
      <c r="K9" s="107" t="s">
        <v>109</v>
      </c>
      <c r="L9" s="107" t="s">
        <v>109</v>
      </c>
      <c r="M9" s="107" t="s">
        <v>109</v>
      </c>
      <c r="N9" s="405">
        <v>400</v>
      </c>
      <c r="O9" s="410">
        <v>155</v>
      </c>
      <c r="P9" s="410">
        <v>126</v>
      </c>
      <c r="Q9" s="410">
        <v>80</v>
      </c>
      <c r="R9" s="410">
        <v>39</v>
      </c>
      <c r="S9" s="12"/>
      <c r="T9" s="123">
        <v>0.90080000000000005</v>
      </c>
      <c r="U9" s="123">
        <v>0.86099999999999999</v>
      </c>
      <c r="V9" s="18"/>
    </row>
    <row r="10" spans="1:28" ht="29.1" customHeight="1">
      <c r="A10" s="5" t="s">
        <v>22</v>
      </c>
      <c r="B10" s="408">
        <v>0</v>
      </c>
      <c r="C10" s="408">
        <v>0</v>
      </c>
      <c r="D10" s="408">
        <v>0</v>
      </c>
      <c r="E10" s="408">
        <v>0</v>
      </c>
      <c r="F10" s="408">
        <v>0</v>
      </c>
      <c r="G10" s="107" t="s">
        <v>109</v>
      </c>
      <c r="H10" s="107" t="s">
        <v>109</v>
      </c>
      <c r="I10" s="107" t="s">
        <v>109</v>
      </c>
      <c r="J10" s="107" t="s">
        <v>109</v>
      </c>
      <c r="K10" s="107" t="s">
        <v>109</v>
      </c>
      <c r="L10" s="107" t="s">
        <v>109</v>
      </c>
      <c r="M10" s="107" t="s">
        <v>109</v>
      </c>
      <c r="N10" s="405">
        <v>0</v>
      </c>
      <c r="O10" s="410">
        <v>0</v>
      </c>
      <c r="P10" s="410">
        <v>0</v>
      </c>
      <c r="Q10" s="410">
        <v>0</v>
      </c>
      <c r="R10" s="410">
        <v>0</v>
      </c>
      <c r="S10" s="12"/>
      <c r="T10" s="123">
        <v>0.90080000000000005</v>
      </c>
      <c r="U10" s="123">
        <v>0.86099999999999999</v>
      </c>
      <c r="V10" s="18"/>
    </row>
    <row r="11" spans="1:28" ht="29.1" customHeight="1">
      <c r="A11" s="5" t="s">
        <v>19</v>
      </c>
      <c r="B11" s="408">
        <v>14.2</v>
      </c>
      <c r="C11" s="408">
        <v>0.4118</v>
      </c>
      <c r="D11" s="408">
        <v>1.704</v>
      </c>
      <c r="E11" s="408">
        <v>5.4386000000000001</v>
      </c>
      <c r="F11" s="408">
        <v>6.6597999999999988</v>
      </c>
      <c r="G11" s="107" t="s">
        <v>109</v>
      </c>
      <c r="H11" s="107" t="s">
        <v>109</v>
      </c>
      <c r="I11" s="107" t="s">
        <v>109</v>
      </c>
      <c r="J11" s="107" t="s">
        <v>109</v>
      </c>
      <c r="K11" s="107" t="s">
        <v>109</v>
      </c>
      <c r="L11" s="107" t="s">
        <v>109</v>
      </c>
      <c r="M11" s="107" t="s">
        <v>109</v>
      </c>
      <c r="N11" s="405">
        <v>1900</v>
      </c>
      <c r="O11" s="410">
        <v>780</v>
      </c>
      <c r="P11" s="410">
        <v>575</v>
      </c>
      <c r="Q11" s="410">
        <v>366</v>
      </c>
      <c r="R11" s="410">
        <v>179</v>
      </c>
      <c r="S11" s="12"/>
      <c r="T11" s="123">
        <v>0.90080000000000005</v>
      </c>
      <c r="U11" s="123">
        <v>0.86099999999999999</v>
      </c>
      <c r="V11" s="18"/>
    </row>
    <row r="12" spans="1:28" ht="29.1" customHeight="1">
      <c r="A12" s="5" t="s">
        <v>3</v>
      </c>
      <c r="B12" s="408">
        <v>6.3</v>
      </c>
      <c r="C12" s="408">
        <v>0.1827</v>
      </c>
      <c r="D12" s="408">
        <v>0.75600000000000001</v>
      </c>
      <c r="E12" s="408">
        <v>2.4129</v>
      </c>
      <c r="F12" s="408">
        <v>2.9546999999999999</v>
      </c>
      <c r="G12" s="107" t="s">
        <v>109</v>
      </c>
      <c r="H12" s="107" t="s">
        <v>109</v>
      </c>
      <c r="I12" s="107" t="s">
        <v>109</v>
      </c>
      <c r="J12" s="107" t="s">
        <v>109</v>
      </c>
      <c r="K12" s="107" t="s">
        <v>109</v>
      </c>
      <c r="L12" s="107" t="s">
        <v>109</v>
      </c>
      <c r="M12" s="107" t="s">
        <v>109</v>
      </c>
      <c r="N12" s="405">
        <v>800</v>
      </c>
      <c r="O12" s="410">
        <v>298</v>
      </c>
      <c r="P12" s="410">
        <v>258</v>
      </c>
      <c r="Q12" s="410">
        <v>164</v>
      </c>
      <c r="R12" s="410">
        <v>80</v>
      </c>
      <c r="S12" s="12"/>
      <c r="T12" s="123">
        <v>0.90080000000000005</v>
      </c>
      <c r="U12" s="123">
        <v>0.86099999999999999</v>
      </c>
      <c r="V12" s="18"/>
    </row>
    <row r="13" spans="1:28" ht="29.1" customHeight="1">
      <c r="A13" s="5" t="s">
        <v>20</v>
      </c>
      <c r="B13" s="408">
        <v>1.4</v>
      </c>
      <c r="C13" s="408">
        <v>4.0599999999999997E-2</v>
      </c>
      <c r="D13" s="408">
        <v>0.16799999999999998</v>
      </c>
      <c r="E13" s="408">
        <v>0.53620000000000001</v>
      </c>
      <c r="F13" s="408">
        <v>0.65659999999999996</v>
      </c>
      <c r="G13" s="107" t="s">
        <v>109</v>
      </c>
      <c r="H13" s="107" t="s">
        <v>109</v>
      </c>
      <c r="I13" s="107" t="s">
        <v>109</v>
      </c>
      <c r="J13" s="107" t="s">
        <v>109</v>
      </c>
      <c r="K13" s="107" t="s">
        <v>109</v>
      </c>
      <c r="L13" s="107" t="s">
        <v>109</v>
      </c>
      <c r="M13" s="107" t="s">
        <v>109</v>
      </c>
      <c r="N13" s="405">
        <v>200</v>
      </c>
      <c r="O13" s="410">
        <v>74</v>
      </c>
      <c r="P13" s="410">
        <v>65</v>
      </c>
      <c r="Q13" s="410">
        <v>41</v>
      </c>
      <c r="R13" s="410">
        <v>20</v>
      </c>
      <c r="S13" s="12"/>
      <c r="T13" s="123">
        <v>0.90080000000000005</v>
      </c>
      <c r="U13" s="123">
        <v>0.86099999999999999</v>
      </c>
      <c r="V13" s="18"/>
    </row>
    <row r="14" spans="1:28" ht="29.1" customHeight="1">
      <c r="A14" s="5" t="s">
        <v>13</v>
      </c>
      <c r="B14" s="408">
        <v>4.7</v>
      </c>
      <c r="C14" s="408">
        <v>0.1363</v>
      </c>
      <c r="D14" s="408">
        <v>0.56399999999999995</v>
      </c>
      <c r="E14" s="408">
        <v>1.8001</v>
      </c>
      <c r="F14" s="408">
        <v>2.2042999999999999</v>
      </c>
      <c r="G14" s="107" t="s">
        <v>109</v>
      </c>
      <c r="H14" s="107" t="s">
        <v>109</v>
      </c>
      <c r="I14" s="107" t="s">
        <v>109</v>
      </c>
      <c r="J14" s="107" t="s">
        <v>109</v>
      </c>
      <c r="K14" s="107" t="s">
        <v>109</v>
      </c>
      <c r="L14" s="107" t="s">
        <v>109</v>
      </c>
      <c r="M14" s="107" t="s">
        <v>109</v>
      </c>
      <c r="N14" s="405">
        <v>600</v>
      </c>
      <c r="O14" s="410">
        <v>214</v>
      </c>
      <c r="P14" s="410">
        <v>198</v>
      </c>
      <c r="Q14" s="410">
        <v>126</v>
      </c>
      <c r="R14" s="410">
        <v>62</v>
      </c>
      <c r="S14" s="12"/>
      <c r="T14" s="123">
        <v>0.90080000000000005</v>
      </c>
      <c r="U14" s="123">
        <v>0.86099999999999999</v>
      </c>
      <c r="V14" s="18"/>
    </row>
    <row r="15" spans="1:28" ht="29.1" customHeight="1">
      <c r="A15" s="5" t="s">
        <v>4</v>
      </c>
      <c r="B15" s="408">
        <v>79.8</v>
      </c>
      <c r="C15" s="408">
        <v>2.3142</v>
      </c>
      <c r="D15" s="408">
        <v>9.5759999999999987</v>
      </c>
      <c r="E15" s="408">
        <v>30.563399999999998</v>
      </c>
      <c r="F15" s="408">
        <v>37.426199999999994</v>
      </c>
      <c r="G15" s="107" t="s">
        <v>109</v>
      </c>
      <c r="H15" s="107" t="s">
        <v>109</v>
      </c>
      <c r="I15" s="107" t="s">
        <v>109</v>
      </c>
      <c r="J15" s="107" t="s">
        <v>109</v>
      </c>
      <c r="K15" s="107" t="s">
        <v>109</v>
      </c>
      <c r="L15" s="107" t="s">
        <v>109</v>
      </c>
      <c r="M15" s="107" t="s">
        <v>109</v>
      </c>
      <c r="N15" s="405">
        <v>10200</v>
      </c>
      <c r="O15" s="410">
        <v>3983</v>
      </c>
      <c r="P15" s="410">
        <v>3191</v>
      </c>
      <c r="Q15" s="410">
        <v>2031</v>
      </c>
      <c r="R15" s="410">
        <v>995</v>
      </c>
      <c r="S15" s="12"/>
      <c r="T15" s="123">
        <v>0.90080000000000005</v>
      </c>
      <c r="U15" s="123">
        <v>0.86099999999999999</v>
      </c>
      <c r="V15" s="18"/>
    </row>
    <row r="16" spans="1:28" ht="29.1" customHeight="1">
      <c r="A16" s="6" t="s">
        <v>0</v>
      </c>
      <c r="B16" s="408">
        <v>135.69999999999999</v>
      </c>
      <c r="C16" s="408">
        <v>3.9352999999999998</v>
      </c>
      <c r="D16" s="408">
        <v>16.283999999999999</v>
      </c>
      <c r="E16" s="408">
        <v>51.973099999999995</v>
      </c>
      <c r="F16" s="408">
        <v>63.643299999999989</v>
      </c>
      <c r="G16" s="107" t="s">
        <v>109</v>
      </c>
      <c r="H16" s="107" t="s">
        <v>109</v>
      </c>
      <c r="I16" s="107" t="s">
        <v>109</v>
      </c>
      <c r="J16" s="107" t="s">
        <v>109</v>
      </c>
      <c r="K16" s="107" t="s">
        <v>109</v>
      </c>
      <c r="L16" s="107" t="s">
        <v>109</v>
      </c>
      <c r="M16" s="107" t="s">
        <v>109</v>
      </c>
      <c r="N16" s="405">
        <v>17400</v>
      </c>
      <c r="O16" s="410">
        <v>6771</v>
      </c>
      <c r="P16" s="410">
        <v>5456</v>
      </c>
      <c r="Q16" s="410">
        <v>3472</v>
      </c>
      <c r="R16" s="410">
        <v>1701</v>
      </c>
      <c r="S16" s="12"/>
      <c r="T16" s="123">
        <v>0.90080000000000005</v>
      </c>
      <c r="U16" s="123">
        <v>0.86099999999999999</v>
      </c>
      <c r="V16" s="18"/>
    </row>
    <row r="17" spans="1:22" ht="29.1" customHeight="1">
      <c r="A17" s="5" t="s">
        <v>15</v>
      </c>
      <c r="B17" s="408">
        <v>1.9</v>
      </c>
      <c r="C17" s="408">
        <v>5.5100000000000003E-2</v>
      </c>
      <c r="D17" s="408">
        <v>0.22799999999999998</v>
      </c>
      <c r="E17" s="408">
        <v>0.72770000000000001</v>
      </c>
      <c r="F17" s="408">
        <v>0.89109999999999989</v>
      </c>
      <c r="G17" s="107" t="s">
        <v>109</v>
      </c>
      <c r="H17" s="107" t="s">
        <v>109</v>
      </c>
      <c r="I17" s="107" t="s">
        <v>109</v>
      </c>
      <c r="J17" s="107" t="s">
        <v>109</v>
      </c>
      <c r="K17" s="107" t="s">
        <v>109</v>
      </c>
      <c r="L17" s="107" t="s">
        <v>109</v>
      </c>
      <c r="M17" s="107" t="s">
        <v>109</v>
      </c>
      <c r="N17" s="405">
        <v>200</v>
      </c>
      <c r="O17" s="410">
        <v>75</v>
      </c>
      <c r="P17" s="410">
        <v>64</v>
      </c>
      <c r="Q17" s="410">
        <v>41</v>
      </c>
      <c r="R17" s="410">
        <v>20</v>
      </c>
      <c r="S17" s="12"/>
      <c r="T17" s="123">
        <v>0.90080000000000005</v>
      </c>
      <c r="U17" s="123">
        <v>0.86099999999999999</v>
      </c>
      <c r="V17" s="18"/>
    </row>
    <row r="18" spans="1:22" ht="29.1" customHeight="1">
      <c r="A18" s="5" t="s">
        <v>21</v>
      </c>
      <c r="B18" s="408">
        <v>9.4</v>
      </c>
      <c r="C18" s="408">
        <v>0.27260000000000001</v>
      </c>
      <c r="D18" s="408">
        <v>1.1279999999999999</v>
      </c>
      <c r="E18" s="408">
        <v>3.6002000000000001</v>
      </c>
      <c r="F18" s="408">
        <v>4.4085999999999999</v>
      </c>
      <c r="G18" s="107" t="s">
        <v>109</v>
      </c>
      <c r="H18" s="107" t="s">
        <v>109</v>
      </c>
      <c r="I18" s="107" t="s">
        <v>109</v>
      </c>
      <c r="J18" s="107" t="s">
        <v>109</v>
      </c>
      <c r="K18" s="107" t="s">
        <v>109</v>
      </c>
      <c r="L18" s="107" t="s">
        <v>109</v>
      </c>
      <c r="M18" s="107" t="s">
        <v>109</v>
      </c>
      <c r="N18" s="405">
        <v>1200</v>
      </c>
      <c r="O18" s="410">
        <v>458</v>
      </c>
      <c r="P18" s="410">
        <v>381</v>
      </c>
      <c r="Q18" s="410">
        <v>242</v>
      </c>
      <c r="R18" s="410">
        <v>119</v>
      </c>
      <c r="S18" s="12"/>
      <c r="T18" s="123">
        <v>0.90080000000000005</v>
      </c>
      <c r="U18" s="123">
        <v>0.86099999999999999</v>
      </c>
      <c r="V18" s="18"/>
    </row>
    <row r="19" spans="1:22" ht="29.1" customHeight="1">
      <c r="A19" s="5" t="s">
        <v>10</v>
      </c>
      <c r="B19" s="408">
        <v>3.3</v>
      </c>
      <c r="C19" s="408">
        <v>9.5699999999999993E-2</v>
      </c>
      <c r="D19" s="408">
        <v>0.39599999999999996</v>
      </c>
      <c r="E19" s="408">
        <v>1.2639</v>
      </c>
      <c r="F19" s="408">
        <v>1.5476999999999999</v>
      </c>
      <c r="G19" s="107" t="s">
        <v>109</v>
      </c>
      <c r="H19" s="107" t="s">
        <v>109</v>
      </c>
      <c r="I19" s="107" t="s">
        <v>109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405">
        <v>400</v>
      </c>
      <c r="O19" s="410">
        <v>137</v>
      </c>
      <c r="P19" s="410">
        <v>135</v>
      </c>
      <c r="Q19" s="410">
        <v>86</v>
      </c>
      <c r="R19" s="410">
        <v>42</v>
      </c>
      <c r="S19" s="12"/>
      <c r="T19" s="123">
        <v>0.90080000000000005</v>
      </c>
      <c r="U19" s="123">
        <v>0.86099999999999999</v>
      </c>
      <c r="V19" s="18"/>
    </row>
    <row r="20" spans="1:22" ht="29.1" customHeight="1">
      <c r="A20" s="5" t="s">
        <v>2</v>
      </c>
      <c r="B20" s="408">
        <v>72.400000000000006</v>
      </c>
      <c r="C20" s="408">
        <v>2.0996000000000001</v>
      </c>
      <c r="D20" s="408">
        <v>8.6880000000000006</v>
      </c>
      <c r="E20" s="408">
        <v>27.729200000000002</v>
      </c>
      <c r="F20" s="408">
        <v>33.955600000000004</v>
      </c>
      <c r="G20" s="107" t="s">
        <v>109</v>
      </c>
      <c r="H20" s="107" t="s">
        <v>109</v>
      </c>
      <c r="I20" s="107" t="s">
        <v>109</v>
      </c>
      <c r="J20" s="107" t="s">
        <v>109</v>
      </c>
      <c r="K20" s="107" t="s">
        <v>109</v>
      </c>
      <c r="L20" s="107" t="s">
        <v>109</v>
      </c>
      <c r="M20" s="107" t="s">
        <v>109</v>
      </c>
      <c r="N20" s="405">
        <v>9100</v>
      </c>
      <c r="O20" s="410">
        <v>3425</v>
      </c>
      <c r="P20" s="410">
        <v>2913</v>
      </c>
      <c r="Q20" s="410">
        <v>1854</v>
      </c>
      <c r="R20" s="410">
        <v>908</v>
      </c>
      <c r="S20" s="12"/>
      <c r="T20" s="123">
        <v>0.90080000000000005</v>
      </c>
      <c r="U20" s="123">
        <v>0.86099999999999999</v>
      </c>
      <c r="V20" s="18"/>
    </row>
    <row r="21" spans="1:22" ht="29.1" customHeight="1">
      <c r="A21" s="5" t="s">
        <v>23</v>
      </c>
      <c r="B21" s="408">
        <v>0.7</v>
      </c>
      <c r="C21" s="408">
        <v>2.0299999999999999E-2</v>
      </c>
      <c r="D21" s="408">
        <v>8.3999999999999991E-2</v>
      </c>
      <c r="E21" s="408">
        <v>0.2681</v>
      </c>
      <c r="F21" s="408">
        <v>0.32829999999999998</v>
      </c>
      <c r="G21" s="107" t="s">
        <v>109</v>
      </c>
      <c r="H21" s="107" t="s">
        <v>109</v>
      </c>
      <c r="I21" s="107" t="s">
        <v>109</v>
      </c>
      <c r="J21" s="107" t="s">
        <v>109</v>
      </c>
      <c r="K21" s="107" t="s">
        <v>109</v>
      </c>
      <c r="L21" s="107" t="s">
        <v>109</v>
      </c>
      <c r="M21" s="107" t="s">
        <v>109</v>
      </c>
      <c r="N21" s="405">
        <v>80</v>
      </c>
      <c r="O21" s="410">
        <v>29</v>
      </c>
      <c r="P21" s="410">
        <v>26</v>
      </c>
      <c r="Q21" s="410">
        <v>17</v>
      </c>
      <c r="R21" s="410">
        <v>8</v>
      </c>
      <c r="S21" s="12"/>
      <c r="T21" s="123">
        <v>0.90080000000000005</v>
      </c>
      <c r="U21" s="123">
        <v>0.86099999999999999</v>
      </c>
      <c r="V21" s="18"/>
    </row>
    <row r="22" spans="1:22" ht="29.1" customHeight="1">
      <c r="A22" s="5" t="s">
        <v>17</v>
      </c>
      <c r="B22" s="408">
        <v>1.2</v>
      </c>
      <c r="C22" s="408">
        <v>3.4799999999999998E-2</v>
      </c>
      <c r="D22" s="408">
        <v>0.14399999999999999</v>
      </c>
      <c r="E22" s="408">
        <v>0.45960000000000001</v>
      </c>
      <c r="F22" s="408">
        <v>0.56279999999999997</v>
      </c>
      <c r="G22" s="107" t="s">
        <v>109</v>
      </c>
      <c r="H22" s="107" t="s">
        <v>109</v>
      </c>
      <c r="I22" s="107" t="s">
        <v>109</v>
      </c>
      <c r="J22" s="107" t="s">
        <v>109</v>
      </c>
      <c r="K22" s="107" t="s">
        <v>109</v>
      </c>
      <c r="L22" s="107" t="s">
        <v>109</v>
      </c>
      <c r="M22" s="107" t="s">
        <v>109</v>
      </c>
      <c r="N22" s="405">
        <v>200</v>
      </c>
      <c r="O22" s="410">
        <v>74</v>
      </c>
      <c r="P22" s="410">
        <v>65</v>
      </c>
      <c r="Q22" s="410">
        <v>41</v>
      </c>
      <c r="R22" s="410">
        <v>20</v>
      </c>
      <c r="S22" s="12"/>
      <c r="T22" s="123">
        <v>0.90080000000000005</v>
      </c>
      <c r="U22" s="123">
        <v>0.86099999999999999</v>
      </c>
      <c r="V22" s="18"/>
    </row>
    <row r="23" spans="1:22" ht="29.1" customHeight="1">
      <c r="A23" s="5" t="s">
        <v>24</v>
      </c>
      <c r="B23" s="408">
        <v>1.5</v>
      </c>
      <c r="C23" s="408">
        <v>4.3500000000000004E-2</v>
      </c>
      <c r="D23" s="408">
        <v>0.18</v>
      </c>
      <c r="E23" s="408">
        <v>0.57450000000000001</v>
      </c>
      <c r="F23" s="408">
        <v>0.70350000000000001</v>
      </c>
      <c r="G23" s="107" t="s">
        <v>109</v>
      </c>
      <c r="H23" s="107" t="s">
        <v>109</v>
      </c>
      <c r="I23" s="107" t="s">
        <v>109</v>
      </c>
      <c r="J23" s="107" t="s">
        <v>109</v>
      </c>
      <c r="K23" s="107" t="s">
        <v>109</v>
      </c>
      <c r="L23" s="107" t="s">
        <v>109</v>
      </c>
      <c r="M23" s="107" t="s">
        <v>109</v>
      </c>
      <c r="N23" s="405">
        <v>200</v>
      </c>
      <c r="O23" s="410">
        <v>75</v>
      </c>
      <c r="P23" s="410">
        <v>64</v>
      </c>
      <c r="Q23" s="410">
        <v>41</v>
      </c>
      <c r="R23" s="410">
        <v>20</v>
      </c>
      <c r="S23" s="12"/>
      <c r="T23" s="123">
        <v>0.90080000000000005</v>
      </c>
      <c r="U23" s="123">
        <v>0.86099999999999999</v>
      </c>
      <c r="V23" s="18"/>
    </row>
    <row r="24" spans="1:22" ht="29.1" customHeight="1">
      <c r="A24" s="5" t="s">
        <v>27</v>
      </c>
      <c r="B24" s="408">
        <v>0</v>
      </c>
      <c r="C24" s="408">
        <v>0</v>
      </c>
      <c r="D24" s="408">
        <v>0</v>
      </c>
      <c r="E24" s="408">
        <v>0</v>
      </c>
      <c r="F24" s="408">
        <v>0</v>
      </c>
      <c r="G24" s="107" t="s">
        <v>109</v>
      </c>
      <c r="H24" s="107" t="s">
        <v>109</v>
      </c>
      <c r="I24" s="107" t="s">
        <v>109</v>
      </c>
      <c r="J24" s="107" t="s">
        <v>109</v>
      </c>
      <c r="K24" s="107" t="s">
        <v>109</v>
      </c>
      <c r="L24" s="107" t="s">
        <v>109</v>
      </c>
      <c r="M24" s="107" t="s">
        <v>109</v>
      </c>
      <c r="N24" s="405">
        <v>0</v>
      </c>
      <c r="O24" s="410">
        <v>0</v>
      </c>
      <c r="P24" s="410">
        <v>0</v>
      </c>
      <c r="Q24" s="410">
        <v>0</v>
      </c>
      <c r="R24" s="410">
        <v>0</v>
      </c>
      <c r="S24" s="12"/>
      <c r="T24" s="123">
        <v>0.90080000000000005</v>
      </c>
      <c r="U24" s="123">
        <v>0.86099999999999999</v>
      </c>
      <c r="V24" s="18"/>
    </row>
    <row r="25" spans="1:22" ht="29.1" customHeight="1">
      <c r="A25" s="5" t="s">
        <v>8</v>
      </c>
      <c r="B25" s="408">
        <v>19.8</v>
      </c>
      <c r="C25" s="408">
        <v>0.57420000000000004</v>
      </c>
      <c r="D25" s="408">
        <v>2.3759999999999999</v>
      </c>
      <c r="E25" s="408">
        <v>7.5834000000000001</v>
      </c>
      <c r="F25" s="408">
        <v>9.2861999999999991</v>
      </c>
      <c r="G25" s="107" t="s">
        <v>109</v>
      </c>
      <c r="H25" s="107" t="s">
        <v>109</v>
      </c>
      <c r="I25" s="107" t="s">
        <v>109</v>
      </c>
      <c r="J25" s="107" t="s">
        <v>109</v>
      </c>
      <c r="K25" s="107" t="s">
        <v>109</v>
      </c>
      <c r="L25" s="107" t="s">
        <v>109</v>
      </c>
      <c r="M25" s="107" t="s">
        <v>109</v>
      </c>
      <c r="N25" s="405">
        <v>2600</v>
      </c>
      <c r="O25" s="410">
        <v>1020</v>
      </c>
      <c r="P25" s="410">
        <v>811</v>
      </c>
      <c r="Q25" s="410">
        <v>516</v>
      </c>
      <c r="R25" s="410">
        <v>253</v>
      </c>
      <c r="S25" s="12"/>
      <c r="T25" s="123">
        <v>0.90080000000000005</v>
      </c>
      <c r="U25" s="123">
        <v>0.86099999999999999</v>
      </c>
      <c r="V25" s="18"/>
    </row>
    <row r="26" spans="1:22" ht="29.1" customHeight="1">
      <c r="A26" s="5" t="s">
        <v>11</v>
      </c>
      <c r="B26" s="408">
        <v>26.1</v>
      </c>
      <c r="C26" s="408">
        <v>0.75690000000000013</v>
      </c>
      <c r="D26" s="408">
        <v>3.1320000000000001</v>
      </c>
      <c r="E26" s="408">
        <v>9.9963000000000015</v>
      </c>
      <c r="F26" s="408">
        <v>12.2409</v>
      </c>
      <c r="G26" s="107" t="s">
        <v>109</v>
      </c>
      <c r="H26" s="107" t="s">
        <v>109</v>
      </c>
      <c r="I26" s="107" t="s">
        <v>109</v>
      </c>
      <c r="J26" s="107" t="s">
        <v>109</v>
      </c>
      <c r="K26" s="107" t="s">
        <v>109</v>
      </c>
      <c r="L26" s="107" t="s">
        <v>109</v>
      </c>
      <c r="M26" s="107" t="s">
        <v>109</v>
      </c>
      <c r="N26" s="405">
        <v>3400</v>
      </c>
      <c r="O26" s="410">
        <v>1352</v>
      </c>
      <c r="P26" s="410">
        <v>1051</v>
      </c>
      <c r="Q26" s="410">
        <v>669</v>
      </c>
      <c r="R26" s="410">
        <v>328</v>
      </c>
      <c r="S26" s="12"/>
      <c r="T26" s="123">
        <v>0.90080000000000005</v>
      </c>
      <c r="U26" s="123">
        <v>0.86099999999999999</v>
      </c>
      <c r="V26" s="18"/>
    </row>
    <row r="27" spans="1:22" ht="29.1" customHeight="1">
      <c r="A27" s="5" t="s">
        <v>14</v>
      </c>
      <c r="B27" s="408">
        <v>8.3000000000000007</v>
      </c>
      <c r="C27" s="408">
        <v>0.24070000000000003</v>
      </c>
      <c r="D27" s="408">
        <v>0.996</v>
      </c>
      <c r="E27" s="408">
        <v>3.1789000000000005</v>
      </c>
      <c r="F27" s="408">
        <v>3.8927</v>
      </c>
      <c r="G27" s="107" t="s">
        <v>109</v>
      </c>
      <c r="H27" s="107" t="s">
        <v>109</v>
      </c>
      <c r="I27" s="107" t="s">
        <v>109</v>
      </c>
      <c r="J27" s="107" t="s">
        <v>109</v>
      </c>
      <c r="K27" s="107" t="s">
        <v>109</v>
      </c>
      <c r="L27" s="107" t="s">
        <v>109</v>
      </c>
      <c r="M27" s="107" t="s">
        <v>109</v>
      </c>
      <c r="N27" s="405">
        <v>1000</v>
      </c>
      <c r="O27" s="410">
        <v>375</v>
      </c>
      <c r="P27" s="410">
        <v>321</v>
      </c>
      <c r="Q27" s="410">
        <v>204</v>
      </c>
      <c r="R27" s="410">
        <v>100</v>
      </c>
      <c r="S27" s="12"/>
      <c r="T27" s="123">
        <v>0.90080000000000005</v>
      </c>
      <c r="U27" s="123">
        <v>0.86099999999999999</v>
      </c>
      <c r="V27" s="18"/>
    </row>
    <row r="28" spans="1:22" ht="29.1" customHeight="1">
      <c r="A28" s="5" t="s">
        <v>12</v>
      </c>
      <c r="B28" s="408">
        <v>15.7</v>
      </c>
      <c r="C28" s="408">
        <v>0.45529999999999998</v>
      </c>
      <c r="D28" s="408">
        <v>1.8839999999999999</v>
      </c>
      <c r="E28" s="408">
        <v>6.0130999999999997</v>
      </c>
      <c r="F28" s="408">
        <v>7.3632999999999988</v>
      </c>
      <c r="G28" s="107" t="s">
        <v>109</v>
      </c>
      <c r="H28" s="107" t="s">
        <v>109</v>
      </c>
      <c r="I28" s="107" t="s">
        <v>109</v>
      </c>
      <c r="J28" s="107" t="s">
        <v>109</v>
      </c>
      <c r="K28" s="107" t="s">
        <v>109</v>
      </c>
      <c r="L28" s="107" t="s">
        <v>109</v>
      </c>
      <c r="M28" s="107" t="s">
        <v>109</v>
      </c>
      <c r="N28" s="405">
        <v>2000</v>
      </c>
      <c r="O28" s="410">
        <v>782</v>
      </c>
      <c r="P28" s="410">
        <v>625</v>
      </c>
      <c r="Q28" s="410">
        <v>398</v>
      </c>
      <c r="R28" s="410">
        <v>195</v>
      </c>
      <c r="S28" s="12"/>
      <c r="T28" s="123">
        <v>0.90080000000000005</v>
      </c>
      <c r="U28" s="123">
        <v>0.86099999999999999</v>
      </c>
      <c r="V28" s="18"/>
    </row>
    <row r="29" spans="1:22" ht="29.1" customHeight="1">
      <c r="A29" s="5" t="s">
        <v>25</v>
      </c>
      <c r="B29" s="408">
        <v>5.0999999999999996</v>
      </c>
      <c r="C29" s="408">
        <v>0.1479</v>
      </c>
      <c r="D29" s="408">
        <v>0.61199999999999999</v>
      </c>
      <c r="E29" s="408">
        <v>1.9532999999999998</v>
      </c>
      <c r="F29" s="408">
        <v>2.3918999999999997</v>
      </c>
      <c r="G29" s="107" t="s">
        <v>109</v>
      </c>
      <c r="H29" s="107" t="s">
        <v>109</v>
      </c>
      <c r="I29" s="107" t="s">
        <v>109</v>
      </c>
      <c r="J29" s="107" t="s">
        <v>109</v>
      </c>
      <c r="K29" s="107" t="s">
        <v>109</v>
      </c>
      <c r="L29" s="107" t="s">
        <v>109</v>
      </c>
      <c r="M29" s="107" t="s">
        <v>109</v>
      </c>
      <c r="N29" s="405">
        <v>700</v>
      </c>
      <c r="O29" s="410">
        <v>287</v>
      </c>
      <c r="P29" s="410">
        <v>212</v>
      </c>
      <c r="Q29" s="410">
        <v>135</v>
      </c>
      <c r="R29" s="410">
        <v>66</v>
      </c>
      <c r="S29" s="12"/>
      <c r="T29" s="123">
        <v>0.90080000000000005</v>
      </c>
      <c r="U29" s="123">
        <v>0.86099999999999999</v>
      </c>
      <c r="V29" s="18"/>
    </row>
    <row r="30" spans="1:22" ht="29.1" customHeight="1">
      <c r="A30" s="5" t="s">
        <v>26</v>
      </c>
      <c r="B30" s="408">
        <v>2.7</v>
      </c>
      <c r="C30" s="408">
        <v>7.8300000000000008E-2</v>
      </c>
      <c r="D30" s="408">
        <v>0.32400000000000001</v>
      </c>
      <c r="E30" s="408">
        <v>1.0341</v>
      </c>
      <c r="F30" s="408">
        <v>1.2663</v>
      </c>
      <c r="G30" s="107" t="s">
        <v>109</v>
      </c>
      <c r="H30" s="107" t="s">
        <v>109</v>
      </c>
      <c r="I30" s="107" t="s">
        <v>109</v>
      </c>
      <c r="J30" s="107" t="s">
        <v>109</v>
      </c>
      <c r="K30" s="107" t="s">
        <v>109</v>
      </c>
      <c r="L30" s="107" t="s">
        <v>109</v>
      </c>
      <c r="M30" s="107" t="s">
        <v>109</v>
      </c>
      <c r="N30" s="405">
        <v>300</v>
      </c>
      <c r="O30" s="410">
        <v>112</v>
      </c>
      <c r="P30" s="410">
        <v>97</v>
      </c>
      <c r="Q30" s="410">
        <v>61</v>
      </c>
      <c r="R30" s="410">
        <v>30</v>
      </c>
      <c r="S30" s="12"/>
      <c r="T30" s="123">
        <v>0.90080000000000005</v>
      </c>
      <c r="U30" s="123">
        <v>0.86099999999999999</v>
      </c>
      <c r="V30" s="18"/>
    </row>
    <row r="31" spans="1:22" ht="29.1" customHeight="1">
      <c r="A31" s="5" t="s">
        <v>5</v>
      </c>
      <c r="B31" s="408">
        <v>44.8</v>
      </c>
      <c r="C31" s="408">
        <v>1.2991999999999999</v>
      </c>
      <c r="D31" s="408">
        <v>5.3759999999999994</v>
      </c>
      <c r="E31" s="408">
        <v>17.1584</v>
      </c>
      <c r="F31" s="408">
        <v>21.011199999999999</v>
      </c>
      <c r="G31" s="107" t="s">
        <v>109</v>
      </c>
      <c r="H31" s="107" t="s">
        <v>109</v>
      </c>
      <c r="I31" s="107" t="s">
        <v>109</v>
      </c>
      <c r="J31" s="107" t="s">
        <v>109</v>
      </c>
      <c r="K31" s="107" t="s">
        <v>109</v>
      </c>
      <c r="L31" s="107" t="s">
        <v>109</v>
      </c>
      <c r="M31" s="107" t="s">
        <v>109</v>
      </c>
      <c r="N31" s="405">
        <v>5700</v>
      </c>
      <c r="O31" s="410">
        <v>2223</v>
      </c>
      <c r="P31" s="410">
        <v>1785</v>
      </c>
      <c r="Q31" s="410">
        <v>1136</v>
      </c>
      <c r="R31" s="410">
        <v>556</v>
      </c>
      <c r="S31" s="12"/>
      <c r="T31" s="123">
        <v>0.90080000000000005</v>
      </c>
      <c r="U31" s="123">
        <v>0.86099999999999999</v>
      </c>
      <c r="V31" s="18"/>
    </row>
    <row r="32" spans="1:22" ht="29.1" customHeight="1">
      <c r="A32" s="5" t="s">
        <v>7</v>
      </c>
      <c r="B32" s="408">
        <v>3.8</v>
      </c>
      <c r="C32" s="408">
        <v>0.11020000000000001</v>
      </c>
      <c r="D32" s="408">
        <v>0.45599999999999996</v>
      </c>
      <c r="E32" s="408">
        <v>1.4554</v>
      </c>
      <c r="F32" s="408">
        <v>1.7821999999999998</v>
      </c>
      <c r="G32" s="107" t="s">
        <v>109</v>
      </c>
      <c r="H32" s="107" t="s">
        <v>109</v>
      </c>
      <c r="I32" s="107" t="s">
        <v>109</v>
      </c>
      <c r="J32" s="107" t="s">
        <v>109</v>
      </c>
      <c r="K32" s="107" t="s">
        <v>109</v>
      </c>
      <c r="L32" s="107" t="s">
        <v>109</v>
      </c>
      <c r="M32" s="107" t="s">
        <v>109</v>
      </c>
      <c r="N32" s="405">
        <v>500</v>
      </c>
      <c r="O32" s="410">
        <v>173</v>
      </c>
      <c r="P32" s="410">
        <v>168</v>
      </c>
      <c r="Q32" s="410">
        <v>107</v>
      </c>
      <c r="R32" s="410">
        <v>52</v>
      </c>
      <c r="S32" s="12"/>
      <c r="T32" s="123">
        <v>0.90080000000000005</v>
      </c>
      <c r="U32" s="123">
        <v>0.86099999999999999</v>
      </c>
      <c r="V32" s="18"/>
    </row>
    <row r="33" spans="1:22" ht="29.1" customHeight="1">
      <c r="A33" s="140" t="s">
        <v>1</v>
      </c>
      <c r="B33" s="408">
        <v>62.9</v>
      </c>
      <c r="C33" s="408">
        <v>1.8241000000000001</v>
      </c>
      <c r="D33" s="408">
        <v>7.5479999999999992</v>
      </c>
      <c r="E33" s="408">
        <v>24.090699999999998</v>
      </c>
      <c r="F33" s="408">
        <v>29.500099999999996</v>
      </c>
      <c r="G33" s="107" t="s">
        <v>109</v>
      </c>
      <c r="H33" s="107" t="s">
        <v>109</v>
      </c>
      <c r="I33" s="107" t="s">
        <v>109</v>
      </c>
      <c r="J33" s="107" t="s">
        <v>109</v>
      </c>
      <c r="K33" s="107" t="s">
        <v>109</v>
      </c>
      <c r="L33" s="107" t="s">
        <v>109</v>
      </c>
      <c r="M33" s="107" t="s">
        <v>109</v>
      </c>
      <c r="N33" s="405">
        <v>8000</v>
      </c>
      <c r="O33" s="410">
        <v>3107</v>
      </c>
      <c r="P33" s="410">
        <v>2512</v>
      </c>
      <c r="Q33" s="410">
        <v>1598</v>
      </c>
      <c r="R33" s="410">
        <v>783</v>
      </c>
      <c r="S33" s="12"/>
      <c r="T33" s="123">
        <v>0.90080000000000005</v>
      </c>
      <c r="U33" s="123">
        <v>0.86099999999999999</v>
      </c>
      <c r="V33" s="18"/>
    </row>
    <row r="34" spans="1:22" s="115" customFormat="1" ht="29.1" customHeight="1">
      <c r="A34" s="142" t="s">
        <v>37</v>
      </c>
      <c r="B34" s="409">
        <v>558.5</v>
      </c>
      <c r="C34" s="409">
        <v>16.1965</v>
      </c>
      <c r="D34" s="409">
        <v>67.02</v>
      </c>
      <c r="E34" s="409">
        <v>213.90550000000002</v>
      </c>
      <c r="F34" s="409">
        <v>261.93649999999997</v>
      </c>
      <c r="G34" s="107" t="s">
        <v>109</v>
      </c>
      <c r="H34" s="107" t="s">
        <v>109</v>
      </c>
      <c r="I34" s="107" t="s">
        <v>109</v>
      </c>
      <c r="J34" s="107" t="s">
        <v>109</v>
      </c>
      <c r="K34" s="107" t="s">
        <v>109</v>
      </c>
      <c r="L34" s="107" t="s">
        <v>109</v>
      </c>
      <c r="M34" s="107" t="s">
        <v>109</v>
      </c>
      <c r="N34" s="406">
        <v>71380</v>
      </c>
      <c r="O34" s="406">
        <v>27644</v>
      </c>
      <c r="P34" s="406">
        <v>22452</v>
      </c>
      <c r="Q34" s="406">
        <v>14286</v>
      </c>
      <c r="R34" s="406">
        <v>6998</v>
      </c>
      <c r="S34" s="12"/>
      <c r="T34" s="102">
        <v>0.90080000000000005</v>
      </c>
      <c r="U34" s="102">
        <v>0.86099999999999999</v>
      </c>
      <c r="V34" s="18"/>
    </row>
    <row r="35" spans="1:22" s="37" customFormat="1" ht="29.1" customHeight="1">
      <c r="B35" s="1"/>
      <c r="C35" s="1"/>
      <c r="D35" s="1"/>
      <c r="E35" s="1"/>
      <c r="F35" s="1"/>
      <c r="N35" s="1"/>
      <c r="O35" s="1"/>
      <c r="P35" s="1"/>
      <c r="Q35" s="1"/>
      <c r="R35" s="1"/>
    </row>
    <row r="36" spans="1:22" ht="30" customHeight="1">
      <c r="A36" s="36" t="s">
        <v>29</v>
      </c>
      <c r="B36" s="113"/>
      <c r="C36" s="113"/>
      <c r="D36" s="113"/>
      <c r="E36" s="113"/>
      <c r="F36" s="113"/>
      <c r="G36" s="107" t="s">
        <v>109</v>
      </c>
      <c r="H36" s="107" t="s">
        <v>109</v>
      </c>
      <c r="I36" s="107" t="s">
        <v>109</v>
      </c>
      <c r="J36" s="107" t="s">
        <v>109</v>
      </c>
      <c r="K36" s="107" t="s">
        <v>109</v>
      </c>
      <c r="L36" s="107" t="s">
        <v>109</v>
      </c>
      <c r="M36" s="107" t="s">
        <v>109</v>
      </c>
      <c r="N36" s="112"/>
      <c r="O36" s="112"/>
      <c r="P36" s="112"/>
      <c r="Q36" s="112"/>
      <c r="R36" s="112"/>
      <c r="S36" s="106"/>
      <c r="T36" s="91">
        <v>0.90080000000000005</v>
      </c>
      <c r="U36" s="91">
        <v>0.86099999999999999</v>
      </c>
      <c r="V36" s="105"/>
    </row>
    <row r="37" spans="1:22" ht="30" customHeight="1">
      <c r="A37" s="36" t="s">
        <v>28</v>
      </c>
      <c r="B37" s="113"/>
      <c r="C37" s="113"/>
      <c r="D37" s="113"/>
      <c r="E37" s="113"/>
      <c r="F37" s="113"/>
      <c r="G37" s="107" t="s">
        <v>109</v>
      </c>
      <c r="H37" s="107" t="s">
        <v>109</v>
      </c>
      <c r="I37" s="107" t="s">
        <v>109</v>
      </c>
      <c r="J37" s="107" t="s">
        <v>109</v>
      </c>
      <c r="K37" s="107" t="s">
        <v>109</v>
      </c>
      <c r="L37" s="107" t="s">
        <v>109</v>
      </c>
      <c r="M37" s="107" t="s">
        <v>109</v>
      </c>
      <c r="N37" s="112"/>
      <c r="O37" s="112"/>
      <c r="P37" s="112"/>
      <c r="Q37" s="112"/>
      <c r="R37" s="112"/>
      <c r="S37" s="106"/>
      <c r="T37" s="91">
        <v>0.90080000000000005</v>
      </c>
      <c r="U37" s="91">
        <v>0.86099999999999999</v>
      </c>
      <c r="V37" s="105"/>
    </row>
    <row r="38" spans="1:22" ht="30" customHeight="1">
      <c r="A38" s="36" t="s">
        <v>35</v>
      </c>
      <c r="B38" s="113"/>
      <c r="C38" s="113"/>
      <c r="D38" s="113"/>
      <c r="E38" s="113"/>
      <c r="F38" s="113"/>
      <c r="G38" s="107" t="s">
        <v>109</v>
      </c>
      <c r="H38" s="107" t="s">
        <v>109</v>
      </c>
      <c r="I38" s="107" t="s">
        <v>109</v>
      </c>
      <c r="J38" s="107" t="s">
        <v>109</v>
      </c>
      <c r="K38" s="107" t="s">
        <v>109</v>
      </c>
      <c r="L38" s="107" t="s">
        <v>109</v>
      </c>
      <c r="M38" s="107" t="s">
        <v>109</v>
      </c>
      <c r="N38" s="112"/>
      <c r="O38" s="112"/>
      <c r="P38" s="112"/>
      <c r="Q38" s="112"/>
      <c r="R38" s="112"/>
      <c r="S38" s="106"/>
      <c r="T38" s="91">
        <v>0.90080000000000005</v>
      </c>
      <c r="U38" s="91">
        <v>0.86099999999999999</v>
      </c>
      <c r="V38" s="105"/>
    </row>
    <row r="39" spans="1:22" s="37" customFormat="1" ht="30" customHeight="1">
      <c r="A39" s="2"/>
      <c r="B39" s="104"/>
      <c r="C39" s="104"/>
      <c r="D39" s="104"/>
      <c r="E39" s="104"/>
      <c r="F39" s="104"/>
      <c r="N39" s="1"/>
      <c r="O39" s="1"/>
      <c r="P39" s="1"/>
      <c r="Q39" s="1"/>
      <c r="R39" s="1"/>
    </row>
    <row r="40" spans="1:22" ht="36" customHeight="1">
      <c r="A40" s="143" t="s">
        <v>36</v>
      </c>
      <c r="B40" s="103"/>
      <c r="C40" s="103"/>
      <c r="D40" s="103"/>
      <c r="E40" s="103"/>
      <c r="F40" s="103"/>
      <c r="G40" s="107" t="s">
        <v>109</v>
      </c>
      <c r="H40" s="107" t="s">
        <v>109</v>
      </c>
      <c r="I40" s="107" t="s">
        <v>109</v>
      </c>
      <c r="J40" s="107" t="s">
        <v>109</v>
      </c>
      <c r="K40" s="107" t="s">
        <v>109</v>
      </c>
      <c r="L40" s="107" t="s">
        <v>109</v>
      </c>
      <c r="M40" s="107" t="s">
        <v>109</v>
      </c>
      <c r="N40" s="9"/>
      <c r="O40" s="47"/>
      <c r="P40" s="47"/>
      <c r="Q40" s="47"/>
      <c r="R40" s="47"/>
      <c r="S40" s="12"/>
      <c r="T40" s="102"/>
      <c r="U40" s="102"/>
      <c r="V40" s="18"/>
    </row>
    <row r="44" spans="1:22" ht="18" thickBot="1"/>
    <row r="45" spans="1:22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</row>
    <row r="47" spans="1:22" ht="30" customHeight="1">
      <c r="A47" s="3"/>
      <c r="B47" s="497" t="s">
        <v>139</v>
      </c>
      <c r="C47" s="500"/>
      <c r="D47" s="500"/>
      <c r="E47" s="500"/>
      <c r="F47" s="500"/>
      <c r="G47" s="501" t="s">
        <v>71</v>
      </c>
      <c r="H47" s="502"/>
      <c r="I47" s="502"/>
      <c r="J47" s="502"/>
      <c r="K47" s="502"/>
      <c r="L47" s="502"/>
      <c r="M47" s="503"/>
      <c r="N47" s="481" t="s">
        <v>43</v>
      </c>
      <c r="O47" s="476"/>
      <c r="P47" s="476"/>
      <c r="Q47" s="476"/>
      <c r="R47" s="476"/>
      <c r="S47" s="507" t="s">
        <v>70</v>
      </c>
      <c r="T47" s="494" t="s">
        <v>165</v>
      </c>
      <c r="U47" s="494" t="s">
        <v>164</v>
      </c>
      <c r="V47" s="491" t="s">
        <v>53</v>
      </c>
    </row>
    <row r="48" spans="1:22" ht="26.1" customHeight="1">
      <c r="A48" s="3"/>
      <c r="B48" s="498"/>
      <c r="C48" s="474"/>
      <c r="D48" s="474"/>
      <c r="E48" s="474"/>
      <c r="F48" s="475"/>
      <c r="G48" s="504"/>
      <c r="H48" s="505"/>
      <c r="I48" s="505"/>
      <c r="J48" s="505"/>
      <c r="K48" s="505"/>
      <c r="L48" s="505"/>
      <c r="M48" s="506"/>
      <c r="N48" s="482"/>
      <c r="O48" s="476"/>
      <c r="P48" s="476"/>
      <c r="Q48" s="476"/>
      <c r="R48" s="477"/>
      <c r="S48" s="508"/>
      <c r="T48" s="495"/>
      <c r="U48" s="495"/>
      <c r="V48" s="492"/>
    </row>
    <row r="49" spans="1:22" ht="26.1" customHeight="1">
      <c r="A49" s="3"/>
      <c r="B49" s="499"/>
      <c r="C49" s="64" t="s">
        <v>47</v>
      </c>
      <c r="D49" s="64" t="s">
        <v>63</v>
      </c>
      <c r="E49" s="64" t="s">
        <v>61</v>
      </c>
      <c r="F49" s="64" t="s">
        <v>62</v>
      </c>
      <c r="G49" s="64" t="s">
        <v>125</v>
      </c>
      <c r="H49" s="4" t="s">
        <v>126</v>
      </c>
      <c r="I49" s="64" t="s">
        <v>127</v>
      </c>
      <c r="J49" s="64" t="s">
        <v>128</v>
      </c>
      <c r="K49" s="64" t="s">
        <v>129</v>
      </c>
      <c r="L49" s="64" t="s">
        <v>130</v>
      </c>
      <c r="M49" s="64" t="s">
        <v>131</v>
      </c>
      <c r="N49" s="483"/>
      <c r="O49" s="78" t="s">
        <v>47</v>
      </c>
      <c r="P49" s="78" t="s">
        <v>63</v>
      </c>
      <c r="Q49" s="78" t="s">
        <v>61</v>
      </c>
      <c r="R49" s="78" t="s">
        <v>62</v>
      </c>
      <c r="S49" s="509"/>
      <c r="T49" s="496"/>
      <c r="U49" s="496"/>
      <c r="V49" s="493"/>
    </row>
    <row r="50" spans="1:22" ht="29.1" customHeight="1">
      <c r="A50" s="141" t="s">
        <v>6</v>
      </c>
      <c r="B50" s="101" t="s">
        <v>163</v>
      </c>
      <c r="C50" s="101" t="s">
        <v>163</v>
      </c>
      <c r="D50" s="101" t="s">
        <v>163</v>
      </c>
      <c r="E50" s="101" t="s">
        <v>163</v>
      </c>
      <c r="F50" s="101" t="s">
        <v>163</v>
      </c>
      <c r="G50" s="64"/>
      <c r="H50" s="64"/>
      <c r="I50" s="64"/>
      <c r="J50" s="64"/>
      <c r="K50" s="64"/>
      <c r="L50" s="64"/>
      <c r="M50" s="64"/>
      <c r="N50" s="100" t="s">
        <v>163</v>
      </c>
      <c r="O50" s="100" t="s">
        <v>163</v>
      </c>
      <c r="P50" s="100" t="s">
        <v>163</v>
      </c>
      <c r="Q50" s="100" t="s">
        <v>163</v>
      </c>
      <c r="R50" s="100" t="s">
        <v>163</v>
      </c>
      <c r="S50" s="12"/>
      <c r="T50" s="92" t="s">
        <v>155</v>
      </c>
      <c r="U50" s="91" t="s">
        <v>154</v>
      </c>
      <c r="V50" s="18"/>
    </row>
    <row r="51" spans="1:22" ht="29.1" customHeight="1">
      <c r="A51" s="5" t="s">
        <v>9</v>
      </c>
      <c r="B51" s="101" t="s">
        <v>163</v>
      </c>
      <c r="C51" s="101" t="s">
        <v>163</v>
      </c>
      <c r="D51" s="101" t="s">
        <v>163</v>
      </c>
      <c r="E51" s="101" t="s">
        <v>163</v>
      </c>
      <c r="F51" s="101" t="s">
        <v>163</v>
      </c>
      <c r="G51" s="64"/>
      <c r="H51" s="64"/>
      <c r="I51" s="64"/>
      <c r="J51" s="64"/>
      <c r="K51" s="64"/>
      <c r="L51" s="64"/>
      <c r="M51" s="64"/>
      <c r="N51" s="100" t="s">
        <v>163</v>
      </c>
      <c r="O51" s="100" t="s">
        <v>163</v>
      </c>
      <c r="P51" s="100" t="s">
        <v>163</v>
      </c>
      <c r="Q51" s="100" t="s">
        <v>163</v>
      </c>
      <c r="R51" s="100" t="s">
        <v>163</v>
      </c>
      <c r="S51" s="12"/>
      <c r="T51" s="92" t="s">
        <v>155</v>
      </c>
      <c r="U51" s="91" t="s">
        <v>154</v>
      </c>
      <c r="V51" s="18"/>
    </row>
    <row r="52" spans="1:22" ht="29.1" customHeight="1">
      <c r="A52" s="5" t="s">
        <v>18</v>
      </c>
      <c r="B52" s="101" t="s">
        <v>163</v>
      </c>
      <c r="C52" s="101" t="s">
        <v>163</v>
      </c>
      <c r="D52" s="101" t="s">
        <v>163</v>
      </c>
      <c r="E52" s="101" t="s">
        <v>163</v>
      </c>
      <c r="F52" s="101" t="s">
        <v>163</v>
      </c>
      <c r="G52" s="64"/>
      <c r="H52" s="64"/>
      <c r="I52" s="64"/>
      <c r="J52" s="64"/>
      <c r="K52" s="64"/>
      <c r="L52" s="64"/>
      <c r="M52" s="64"/>
      <c r="N52" s="100" t="s">
        <v>163</v>
      </c>
      <c r="O52" s="100" t="s">
        <v>163</v>
      </c>
      <c r="P52" s="100" t="s">
        <v>163</v>
      </c>
      <c r="Q52" s="100" t="s">
        <v>163</v>
      </c>
      <c r="R52" s="100" t="s">
        <v>163</v>
      </c>
      <c r="S52" s="12"/>
      <c r="T52" s="92" t="s">
        <v>155</v>
      </c>
      <c r="U52" s="91" t="s">
        <v>154</v>
      </c>
      <c r="V52" s="18"/>
    </row>
    <row r="53" spans="1:22" ht="29.1" customHeight="1">
      <c r="A53" s="5" t="s">
        <v>16</v>
      </c>
      <c r="B53" s="101" t="s">
        <v>163</v>
      </c>
      <c r="C53" s="101" t="s">
        <v>163</v>
      </c>
      <c r="D53" s="101" t="s">
        <v>163</v>
      </c>
      <c r="E53" s="101" t="s">
        <v>163</v>
      </c>
      <c r="F53" s="101" t="s">
        <v>163</v>
      </c>
      <c r="G53" s="64"/>
      <c r="H53" s="64"/>
      <c r="I53" s="64"/>
      <c r="J53" s="64"/>
      <c r="K53" s="64"/>
      <c r="L53" s="64"/>
      <c r="M53" s="64"/>
      <c r="N53" s="100" t="s">
        <v>163</v>
      </c>
      <c r="O53" s="100" t="s">
        <v>163</v>
      </c>
      <c r="P53" s="100" t="s">
        <v>163</v>
      </c>
      <c r="Q53" s="100" t="s">
        <v>163</v>
      </c>
      <c r="R53" s="100" t="s">
        <v>163</v>
      </c>
      <c r="S53" s="12"/>
      <c r="T53" s="92" t="s">
        <v>155</v>
      </c>
      <c r="U53" s="91" t="s">
        <v>154</v>
      </c>
      <c r="V53" s="18"/>
    </row>
    <row r="54" spans="1:22" ht="29.1" customHeight="1">
      <c r="A54" s="5" t="s">
        <v>22</v>
      </c>
      <c r="B54" s="101" t="s">
        <v>163</v>
      </c>
      <c r="C54" s="101" t="s">
        <v>163</v>
      </c>
      <c r="D54" s="101" t="s">
        <v>163</v>
      </c>
      <c r="E54" s="101" t="s">
        <v>163</v>
      </c>
      <c r="F54" s="101" t="s">
        <v>163</v>
      </c>
      <c r="G54" s="64"/>
      <c r="H54" s="64"/>
      <c r="I54" s="64"/>
      <c r="J54" s="64"/>
      <c r="K54" s="64"/>
      <c r="L54" s="64"/>
      <c r="M54" s="64"/>
      <c r="N54" s="100" t="s">
        <v>163</v>
      </c>
      <c r="O54" s="100" t="s">
        <v>163</v>
      </c>
      <c r="P54" s="100" t="s">
        <v>163</v>
      </c>
      <c r="Q54" s="100" t="s">
        <v>163</v>
      </c>
      <c r="R54" s="100" t="s">
        <v>163</v>
      </c>
      <c r="S54" s="12"/>
      <c r="T54" s="92" t="s">
        <v>155</v>
      </c>
      <c r="U54" s="91" t="s">
        <v>154</v>
      </c>
      <c r="V54" s="18"/>
    </row>
    <row r="55" spans="1:22" ht="29.1" customHeight="1">
      <c r="A55" s="5" t="s">
        <v>19</v>
      </c>
      <c r="B55" s="101" t="s">
        <v>163</v>
      </c>
      <c r="C55" s="101" t="s">
        <v>163</v>
      </c>
      <c r="D55" s="101" t="s">
        <v>163</v>
      </c>
      <c r="E55" s="101" t="s">
        <v>163</v>
      </c>
      <c r="F55" s="101" t="s">
        <v>163</v>
      </c>
      <c r="G55" s="64"/>
      <c r="H55" s="64"/>
      <c r="I55" s="64"/>
      <c r="J55" s="64"/>
      <c r="K55" s="64"/>
      <c r="L55" s="64"/>
      <c r="M55" s="64"/>
      <c r="N55" s="100" t="s">
        <v>163</v>
      </c>
      <c r="O55" s="100" t="s">
        <v>163</v>
      </c>
      <c r="P55" s="100" t="s">
        <v>163</v>
      </c>
      <c r="Q55" s="100" t="s">
        <v>163</v>
      </c>
      <c r="R55" s="100" t="s">
        <v>163</v>
      </c>
      <c r="S55" s="12"/>
      <c r="T55" s="92" t="s">
        <v>155</v>
      </c>
      <c r="U55" s="91" t="s">
        <v>154</v>
      </c>
      <c r="V55" s="18"/>
    </row>
    <row r="56" spans="1:22" ht="29.1" customHeight="1">
      <c r="A56" s="5" t="s">
        <v>3</v>
      </c>
      <c r="B56" s="101" t="s">
        <v>163</v>
      </c>
      <c r="C56" s="101" t="s">
        <v>163</v>
      </c>
      <c r="D56" s="101" t="s">
        <v>163</v>
      </c>
      <c r="E56" s="101" t="s">
        <v>163</v>
      </c>
      <c r="F56" s="101" t="s">
        <v>163</v>
      </c>
      <c r="G56" s="64"/>
      <c r="H56" s="64"/>
      <c r="I56" s="64"/>
      <c r="J56" s="64"/>
      <c r="K56" s="64"/>
      <c r="L56" s="64"/>
      <c r="M56" s="64"/>
      <c r="N56" s="100" t="s">
        <v>163</v>
      </c>
      <c r="O56" s="100" t="s">
        <v>163</v>
      </c>
      <c r="P56" s="100" t="s">
        <v>163</v>
      </c>
      <c r="Q56" s="100" t="s">
        <v>163</v>
      </c>
      <c r="R56" s="100" t="s">
        <v>163</v>
      </c>
      <c r="S56" s="12"/>
      <c r="T56" s="92" t="s">
        <v>155</v>
      </c>
      <c r="U56" s="91" t="s">
        <v>154</v>
      </c>
      <c r="V56" s="18"/>
    </row>
    <row r="57" spans="1:22" ht="29.1" customHeight="1">
      <c r="A57" s="5" t="s">
        <v>20</v>
      </c>
      <c r="B57" s="101" t="s">
        <v>163</v>
      </c>
      <c r="C57" s="101" t="s">
        <v>163</v>
      </c>
      <c r="D57" s="101" t="s">
        <v>163</v>
      </c>
      <c r="E57" s="101" t="s">
        <v>163</v>
      </c>
      <c r="F57" s="101" t="s">
        <v>163</v>
      </c>
      <c r="G57" s="64"/>
      <c r="H57" s="64"/>
      <c r="I57" s="64"/>
      <c r="J57" s="64"/>
      <c r="K57" s="64"/>
      <c r="L57" s="64"/>
      <c r="M57" s="64"/>
      <c r="N57" s="100" t="s">
        <v>163</v>
      </c>
      <c r="O57" s="100" t="s">
        <v>163</v>
      </c>
      <c r="P57" s="100" t="s">
        <v>163</v>
      </c>
      <c r="Q57" s="100" t="s">
        <v>163</v>
      </c>
      <c r="R57" s="100" t="s">
        <v>163</v>
      </c>
      <c r="S57" s="12"/>
      <c r="T57" s="92" t="s">
        <v>155</v>
      </c>
      <c r="U57" s="91" t="s">
        <v>154</v>
      </c>
      <c r="V57" s="18"/>
    </row>
    <row r="58" spans="1:22" ht="29.1" customHeight="1">
      <c r="A58" s="5" t="s">
        <v>13</v>
      </c>
      <c r="B58" s="101" t="s">
        <v>163</v>
      </c>
      <c r="C58" s="101" t="s">
        <v>163</v>
      </c>
      <c r="D58" s="101" t="s">
        <v>163</v>
      </c>
      <c r="E58" s="101" t="s">
        <v>163</v>
      </c>
      <c r="F58" s="101" t="s">
        <v>163</v>
      </c>
      <c r="G58" s="64"/>
      <c r="H58" s="64"/>
      <c r="I58" s="64"/>
      <c r="J58" s="64"/>
      <c r="K58" s="64"/>
      <c r="L58" s="64"/>
      <c r="M58" s="64"/>
      <c r="N58" s="100" t="s">
        <v>163</v>
      </c>
      <c r="O58" s="100" t="s">
        <v>163</v>
      </c>
      <c r="P58" s="100" t="s">
        <v>163</v>
      </c>
      <c r="Q58" s="100" t="s">
        <v>163</v>
      </c>
      <c r="R58" s="100" t="s">
        <v>163</v>
      </c>
      <c r="S58" s="12"/>
      <c r="T58" s="92" t="s">
        <v>155</v>
      </c>
      <c r="U58" s="91" t="s">
        <v>154</v>
      </c>
      <c r="V58" s="18"/>
    </row>
    <row r="59" spans="1:22" ht="29.1" customHeight="1">
      <c r="A59" s="5" t="s">
        <v>4</v>
      </c>
      <c r="B59" s="101" t="s">
        <v>163</v>
      </c>
      <c r="C59" s="101" t="s">
        <v>163</v>
      </c>
      <c r="D59" s="101" t="s">
        <v>163</v>
      </c>
      <c r="E59" s="101" t="s">
        <v>163</v>
      </c>
      <c r="F59" s="101" t="s">
        <v>163</v>
      </c>
      <c r="G59" s="64"/>
      <c r="H59" s="64"/>
      <c r="I59" s="64"/>
      <c r="J59" s="64"/>
      <c r="K59" s="64"/>
      <c r="L59" s="64"/>
      <c r="M59" s="64"/>
      <c r="N59" s="100" t="s">
        <v>163</v>
      </c>
      <c r="O59" s="100" t="s">
        <v>163</v>
      </c>
      <c r="P59" s="100" t="s">
        <v>163</v>
      </c>
      <c r="Q59" s="100" t="s">
        <v>163</v>
      </c>
      <c r="R59" s="100" t="s">
        <v>163</v>
      </c>
      <c r="S59" s="12"/>
      <c r="T59" s="92" t="s">
        <v>155</v>
      </c>
      <c r="U59" s="91" t="s">
        <v>154</v>
      </c>
      <c r="V59" s="18"/>
    </row>
    <row r="60" spans="1:22" ht="29.1" customHeight="1">
      <c r="A60" s="6" t="s">
        <v>0</v>
      </c>
      <c r="B60" s="101" t="s">
        <v>163</v>
      </c>
      <c r="C60" s="101" t="s">
        <v>163</v>
      </c>
      <c r="D60" s="101" t="s">
        <v>163</v>
      </c>
      <c r="E60" s="101" t="s">
        <v>163</v>
      </c>
      <c r="F60" s="101" t="s">
        <v>163</v>
      </c>
      <c r="G60" s="64"/>
      <c r="H60" s="64"/>
      <c r="I60" s="64"/>
      <c r="J60" s="64"/>
      <c r="K60" s="64"/>
      <c r="L60" s="64"/>
      <c r="M60" s="64"/>
      <c r="N60" s="100" t="s">
        <v>163</v>
      </c>
      <c r="O60" s="100" t="s">
        <v>163</v>
      </c>
      <c r="P60" s="100" t="s">
        <v>163</v>
      </c>
      <c r="Q60" s="100" t="s">
        <v>163</v>
      </c>
      <c r="R60" s="100" t="s">
        <v>163</v>
      </c>
      <c r="S60" s="12"/>
      <c r="T60" s="92" t="s">
        <v>155</v>
      </c>
      <c r="U60" s="91" t="s">
        <v>154</v>
      </c>
      <c r="V60" s="18"/>
    </row>
    <row r="61" spans="1:22" ht="29.1" customHeight="1">
      <c r="A61" s="5" t="s">
        <v>15</v>
      </c>
      <c r="B61" s="101" t="s">
        <v>163</v>
      </c>
      <c r="C61" s="101" t="s">
        <v>163</v>
      </c>
      <c r="D61" s="101" t="s">
        <v>163</v>
      </c>
      <c r="E61" s="101" t="s">
        <v>163</v>
      </c>
      <c r="F61" s="101" t="s">
        <v>163</v>
      </c>
      <c r="G61" s="64"/>
      <c r="H61" s="64"/>
      <c r="I61" s="64"/>
      <c r="J61" s="64"/>
      <c r="K61" s="64"/>
      <c r="L61" s="64"/>
      <c r="M61" s="64"/>
      <c r="N61" s="100" t="s">
        <v>163</v>
      </c>
      <c r="O61" s="100" t="s">
        <v>163</v>
      </c>
      <c r="P61" s="100" t="s">
        <v>163</v>
      </c>
      <c r="Q61" s="100" t="s">
        <v>163</v>
      </c>
      <c r="R61" s="100" t="s">
        <v>163</v>
      </c>
      <c r="S61" s="12"/>
      <c r="T61" s="92" t="s">
        <v>155</v>
      </c>
      <c r="U61" s="91" t="s">
        <v>154</v>
      </c>
      <c r="V61" s="18"/>
    </row>
    <row r="62" spans="1:22" ht="29.1" customHeight="1">
      <c r="A62" s="5" t="s">
        <v>21</v>
      </c>
      <c r="B62" s="101" t="s">
        <v>163</v>
      </c>
      <c r="C62" s="101" t="s">
        <v>163</v>
      </c>
      <c r="D62" s="101" t="s">
        <v>163</v>
      </c>
      <c r="E62" s="101" t="s">
        <v>163</v>
      </c>
      <c r="F62" s="101" t="s">
        <v>163</v>
      </c>
      <c r="G62" s="64"/>
      <c r="H62" s="64"/>
      <c r="I62" s="64"/>
      <c r="J62" s="64"/>
      <c r="K62" s="64"/>
      <c r="L62" s="64"/>
      <c r="M62" s="64"/>
      <c r="N62" s="100" t="s">
        <v>163</v>
      </c>
      <c r="O62" s="100" t="s">
        <v>163</v>
      </c>
      <c r="P62" s="100" t="s">
        <v>163</v>
      </c>
      <c r="Q62" s="100" t="s">
        <v>163</v>
      </c>
      <c r="R62" s="100" t="s">
        <v>163</v>
      </c>
      <c r="S62" s="12"/>
      <c r="T62" s="92" t="s">
        <v>155</v>
      </c>
      <c r="U62" s="91" t="s">
        <v>154</v>
      </c>
      <c r="V62" s="18"/>
    </row>
    <row r="63" spans="1:22" ht="29.1" customHeight="1">
      <c r="A63" s="5" t="s">
        <v>10</v>
      </c>
      <c r="B63" s="101" t="s">
        <v>163</v>
      </c>
      <c r="C63" s="101" t="s">
        <v>163</v>
      </c>
      <c r="D63" s="101" t="s">
        <v>163</v>
      </c>
      <c r="E63" s="101" t="s">
        <v>163</v>
      </c>
      <c r="F63" s="101" t="s">
        <v>163</v>
      </c>
      <c r="G63" s="64"/>
      <c r="H63" s="64"/>
      <c r="I63" s="64"/>
      <c r="J63" s="64"/>
      <c r="K63" s="64"/>
      <c r="L63" s="64"/>
      <c r="M63" s="64"/>
      <c r="N63" s="100" t="s">
        <v>163</v>
      </c>
      <c r="O63" s="100" t="s">
        <v>163</v>
      </c>
      <c r="P63" s="100" t="s">
        <v>163</v>
      </c>
      <c r="Q63" s="100" t="s">
        <v>163</v>
      </c>
      <c r="R63" s="100" t="s">
        <v>163</v>
      </c>
      <c r="S63" s="12"/>
      <c r="T63" s="92" t="s">
        <v>155</v>
      </c>
      <c r="U63" s="91" t="s">
        <v>154</v>
      </c>
      <c r="V63" s="18"/>
    </row>
    <row r="64" spans="1:22" ht="29.1" customHeight="1">
      <c r="A64" s="5" t="s">
        <v>2</v>
      </c>
      <c r="B64" s="101" t="s">
        <v>163</v>
      </c>
      <c r="C64" s="101" t="s">
        <v>163</v>
      </c>
      <c r="D64" s="101" t="s">
        <v>163</v>
      </c>
      <c r="E64" s="101" t="s">
        <v>163</v>
      </c>
      <c r="F64" s="101" t="s">
        <v>163</v>
      </c>
      <c r="G64" s="64"/>
      <c r="H64" s="64"/>
      <c r="I64" s="64"/>
      <c r="J64" s="64"/>
      <c r="K64" s="64"/>
      <c r="L64" s="64"/>
      <c r="M64" s="64"/>
      <c r="N64" s="100" t="s">
        <v>163</v>
      </c>
      <c r="O64" s="100" t="s">
        <v>163</v>
      </c>
      <c r="P64" s="100" t="s">
        <v>163</v>
      </c>
      <c r="Q64" s="100" t="s">
        <v>163</v>
      </c>
      <c r="R64" s="100" t="s">
        <v>163</v>
      </c>
      <c r="S64" s="12"/>
      <c r="T64" s="92" t="s">
        <v>155</v>
      </c>
      <c r="U64" s="91" t="s">
        <v>154</v>
      </c>
      <c r="V64" s="18"/>
    </row>
    <row r="65" spans="1:22" ht="29.1" customHeight="1">
      <c r="A65" s="5" t="s">
        <v>23</v>
      </c>
      <c r="B65" s="101" t="s">
        <v>163</v>
      </c>
      <c r="C65" s="101" t="s">
        <v>163</v>
      </c>
      <c r="D65" s="101" t="s">
        <v>163</v>
      </c>
      <c r="E65" s="101" t="s">
        <v>163</v>
      </c>
      <c r="F65" s="101" t="s">
        <v>163</v>
      </c>
      <c r="G65" s="64"/>
      <c r="H65" s="64"/>
      <c r="I65" s="64"/>
      <c r="J65" s="64"/>
      <c r="K65" s="64"/>
      <c r="L65" s="64"/>
      <c r="M65" s="64"/>
      <c r="N65" s="100" t="s">
        <v>163</v>
      </c>
      <c r="O65" s="100" t="s">
        <v>163</v>
      </c>
      <c r="P65" s="100" t="s">
        <v>163</v>
      </c>
      <c r="Q65" s="100" t="s">
        <v>163</v>
      </c>
      <c r="R65" s="100" t="s">
        <v>163</v>
      </c>
      <c r="S65" s="12"/>
      <c r="T65" s="92" t="s">
        <v>155</v>
      </c>
      <c r="U65" s="91" t="s">
        <v>154</v>
      </c>
      <c r="V65" s="18"/>
    </row>
    <row r="66" spans="1:22" ht="29.1" customHeight="1">
      <c r="A66" s="5" t="s">
        <v>17</v>
      </c>
      <c r="B66" s="101" t="s">
        <v>163</v>
      </c>
      <c r="C66" s="101" t="s">
        <v>163</v>
      </c>
      <c r="D66" s="101" t="s">
        <v>163</v>
      </c>
      <c r="E66" s="101" t="s">
        <v>163</v>
      </c>
      <c r="F66" s="101" t="s">
        <v>163</v>
      </c>
      <c r="G66" s="64"/>
      <c r="H66" s="64"/>
      <c r="I66" s="64"/>
      <c r="J66" s="64"/>
      <c r="K66" s="64"/>
      <c r="L66" s="64"/>
      <c r="M66" s="64"/>
      <c r="N66" s="100" t="s">
        <v>163</v>
      </c>
      <c r="O66" s="100" t="s">
        <v>163</v>
      </c>
      <c r="P66" s="100" t="s">
        <v>163</v>
      </c>
      <c r="Q66" s="100" t="s">
        <v>163</v>
      </c>
      <c r="R66" s="100" t="s">
        <v>163</v>
      </c>
      <c r="S66" s="12"/>
      <c r="T66" s="92" t="s">
        <v>155</v>
      </c>
      <c r="U66" s="91" t="s">
        <v>154</v>
      </c>
      <c r="V66" s="18"/>
    </row>
    <row r="67" spans="1:22" ht="29.1" customHeight="1">
      <c r="A67" s="5" t="s">
        <v>24</v>
      </c>
      <c r="B67" s="101" t="s">
        <v>163</v>
      </c>
      <c r="C67" s="101" t="s">
        <v>163</v>
      </c>
      <c r="D67" s="101" t="s">
        <v>163</v>
      </c>
      <c r="E67" s="101" t="s">
        <v>163</v>
      </c>
      <c r="F67" s="101" t="s">
        <v>163</v>
      </c>
      <c r="G67" s="64"/>
      <c r="H67" s="64"/>
      <c r="I67" s="64"/>
      <c r="J67" s="64"/>
      <c r="K67" s="64"/>
      <c r="L67" s="64"/>
      <c r="M67" s="64"/>
      <c r="N67" s="100" t="s">
        <v>163</v>
      </c>
      <c r="O67" s="100" t="s">
        <v>163</v>
      </c>
      <c r="P67" s="100" t="s">
        <v>163</v>
      </c>
      <c r="Q67" s="100" t="s">
        <v>163</v>
      </c>
      <c r="R67" s="100" t="s">
        <v>163</v>
      </c>
      <c r="S67" s="12"/>
      <c r="T67" s="92" t="s">
        <v>155</v>
      </c>
      <c r="U67" s="91" t="s">
        <v>154</v>
      </c>
      <c r="V67" s="18"/>
    </row>
    <row r="68" spans="1:22" ht="29.1" customHeight="1">
      <c r="A68" s="5" t="s">
        <v>27</v>
      </c>
      <c r="B68" s="101" t="s">
        <v>163</v>
      </c>
      <c r="C68" s="101" t="s">
        <v>163</v>
      </c>
      <c r="D68" s="101" t="s">
        <v>163</v>
      </c>
      <c r="E68" s="101" t="s">
        <v>163</v>
      </c>
      <c r="F68" s="101" t="s">
        <v>163</v>
      </c>
      <c r="G68" s="64"/>
      <c r="H68" s="64"/>
      <c r="I68" s="64"/>
      <c r="J68" s="64"/>
      <c r="K68" s="64"/>
      <c r="L68" s="64"/>
      <c r="M68" s="64"/>
      <c r="N68" s="100" t="s">
        <v>163</v>
      </c>
      <c r="O68" s="100" t="s">
        <v>163</v>
      </c>
      <c r="P68" s="100" t="s">
        <v>163</v>
      </c>
      <c r="Q68" s="100" t="s">
        <v>163</v>
      </c>
      <c r="R68" s="100" t="s">
        <v>163</v>
      </c>
      <c r="S68" s="12"/>
      <c r="T68" s="92" t="s">
        <v>155</v>
      </c>
      <c r="U68" s="91" t="s">
        <v>154</v>
      </c>
      <c r="V68" s="18"/>
    </row>
    <row r="69" spans="1:22" ht="29.1" customHeight="1">
      <c r="A69" s="5" t="s">
        <v>8</v>
      </c>
      <c r="B69" s="101" t="s">
        <v>163</v>
      </c>
      <c r="C69" s="101" t="s">
        <v>163</v>
      </c>
      <c r="D69" s="101" t="s">
        <v>163</v>
      </c>
      <c r="E69" s="101" t="s">
        <v>163</v>
      </c>
      <c r="F69" s="101" t="s">
        <v>163</v>
      </c>
      <c r="G69" s="64"/>
      <c r="H69" s="64"/>
      <c r="I69" s="64"/>
      <c r="J69" s="64"/>
      <c r="K69" s="64"/>
      <c r="L69" s="64"/>
      <c r="M69" s="64"/>
      <c r="N69" s="100" t="s">
        <v>163</v>
      </c>
      <c r="O69" s="100" t="s">
        <v>163</v>
      </c>
      <c r="P69" s="100" t="s">
        <v>163</v>
      </c>
      <c r="Q69" s="100" t="s">
        <v>163</v>
      </c>
      <c r="R69" s="100" t="s">
        <v>163</v>
      </c>
      <c r="S69" s="12"/>
      <c r="T69" s="92" t="s">
        <v>155</v>
      </c>
      <c r="U69" s="91" t="s">
        <v>154</v>
      </c>
      <c r="V69" s="18"/>
    </row>
    <row r="70" spans="1:22" ht="29.1" customHeight="1">
      <c r="A70" s="5" t="s">
        <v>11</v>
      </c>
      <c r="B70" s="101" t="s">
        <v>163</v>
      </c>
      <c r="C70" s="101" t="s">
        <v>163</v>
      </c>
      <c r="D70" s="101" t="s">
        <v>163</v>
      </c>
      <c r="E70" s="101" t="s">
        <v>163</v>
      </c>
      <c r="F70" s="101" t="s">
        <v>163</v>
      </c>
      <c r="G70" s="64"/>
      <c r="H70" s="64"/>
      <c r="I70" s="64"/>
      <c r="J70" s="64"/>
      <c r="K70" s="64"/>
      <c r="L70" s="64"/>
      <c r="M70" s="64"/>
      <c r="N70" s="100" t="s">
        <v>163</v>
      </c>
      <c r="O70" s="100" t="s">
        <v>163</v>
      </c>
      <c r="P70" s="100" t="s">
        <v>163</v>
      </c>
      <c r="Q70" s="100" t="s">
        <v>163</v>
      </c>
      <c r="R70" s="100" t="s">
        <v>163</v>
      </c>
      <c r="S70" s="12"/>
      <c r="T70" s="92" t="s">
        <v>155</v>
      </c>
      <c r="U70" s="91" t="s">
        <v>154</v>
      </c>
      <c r="V70" s="18"/>
    </row>
    <row r="71" spans="1:22" ht="29.1" customHeight="1">
      <c r="A71" s="5" t="s">
        <v>14</v>
      </c>
      <c r="B71" s="101" t="s">
        <v>163</v>
      </c>
      <c r="C71" s="101" t="s">
        <v>163</v>
      </c>
      <c r="D71" s="101" t="s">
        <v>163</v>
      </c>
      <c r="E71" s="101" t="s">
        <v>163</v>
      </c>
      <c r="F71" s="101" t="s">
        <v>163</v>
      </c>
      <c r="G71" s="64"/>
      <c r="H71" s="64"/>
      <c r="I71" s="64"/>
      <c r="J71" s="64"/>
      <c r="K71" s="64"/>
      <c r="L71" s="64"/>
      <c r="M71" s="64"/>
      <c r="N71" s="100" t="s">
        <v>163</v>
      </c>
      <c r="O71" s="100" t="s">
        <v>163</v>
      </c>
      <c r="P71" s="100" t="s">
        <v>163</v>
      </c>
      <c r="Q71" s="100" t="s">
        <v>163</v>
      </c>
      <c r="R71" s="100" t="s">
        <v>163</v>
      </c>
      <c r="S71" s="12"/>
      <c r="T71" s="92" t="s">
        <v>155</v>
      </c>
      <c r="U71" s="91" t="s">
        <v>154</v>
      </c>
      <c r="V71" s="18"/>
    </row>
    <row r="72" spans="1:22" ht="29.1" customHeight="1">
      <c r="A72" s="5" t="s">
        <v>12</v>
      </c>
      <c r="B72" s="101" t="s">
        <v>163</v>
      </c>
      <c r="C72" s="101" t="s">
        <v>163</v>
      </c>
      <c r="D72" s="101" t="s">
        <v>163</v>
      </c>
      <c r="E72" s="101" t="s">
        <v>163</v>
      </c>
      <c r="F72" s="101" t="s">
        <v>163</v>
      </c>
      <c r="G72" s="64"/>
      <c r="H72" s="64"/>
      <c r="I72" s="64"/>
      <c r="J72" s="64"/>
      <c r="K72" s="64"/>
      <c r="L72" s="64"/>
      <c r="M72" s="64"/>
      <c r="N72" s="100" t="s">
        <v>163</v>
      </c>
      <c r="O72" s="100" t="s">
        <v>163</v>
      </c>
      <c r="P72" s="100" t="s">
        <v>163</v>
      </c>
      <c r="Q72" s="100" t="s">
        <v>163</v>
      </c>
      <c r="R72" s="100" t="s">
        <v>163</v>
      </c>
      <c r="S72" s="12"/>
      <c r="T72" s="92" t="s">
        <v>155</v>
      </c>
      <c r="U72" s="91" t="s">
        <v>154</v>
      </c>
      <c r="V72" s="18"/>
    </row>
    <row r="73" spans="1:22" ht="29.1" customHeight="1">
      <c r="A73" s="5" t="s">
        <v>25</v>
      </c>
      <c r="B73" s="101" t="s">
        <v>163</v>
      </c>
      <c r="C73" s="101" t="s">
        <v>163</v>
      </c>
      <c r="D73" s="101" t="s">
        <v>163</v>
      </c>
      <c r="E73" s="101" t="s">
        <v>163</v>
      </c>
      <c r="F73" s="101" t="s">
        <v>163</v>
      </c>
      <c r="G73" s="64"/>
      <c r="H73" s="64"/>
      <c r="I73" s="64"/>
      <c r="J73" s="64"/>
      <c r="K73" s="64"/>
      <c r="L73" s="64"/>
      <c r="M73" s="64"/>
      <c r="N73" s="100" t="s">
        <v>163</v>
      </c>
      <c r="O73" s="100" t="s">
        <v>163</v>
      </c>
      <c r="P73" s="100" t="s">
        <v>163</v>
      </c>
      <c r="Q73" s="100" t="s">
        <v>163</v>
      </c>
      <c r="R73" s="100" t="s">
        <v>163</v>
      </c>
      <c r="S73" s="12"/>
      <c r="T73" s="92" t="s">
        <v>155</v>
      </c>
      <c r="U73" s="91" t="s">
        <v>154</v>
      </c>
      <c r="V73" s="18"/>
    </row>
    <row r="74" spans="1:22" ht="29.1" customHeight="1">
      <c r="A74" s="5" t="s">
        <v>26</v>
      </c>
      <c r="B74" s="101" t="s">
        <v>163</v>
      </c>
      <c r="C74" s="101" t="s">
        <v>163</v>
      </c>
      <c r="D74" s="101" t="s">
        <v>163</v>
      </c>
      <c r="E74" s="101" t="s">
        <v>163</v>
      </c>
      <c r="F74" s="101" t="s">
        <v>163</v>
      </c>
      <c r="G74" s="64"/>
      <c r="H74" s="64"/>
      <c r="I74" s="64"/>
      <c r="J74" s="64"/>
      <c r="K74" s="64"/>
      <c r="L74" s="64"/>
      <c r="M74" s="64"/>
      <c r="N74" s="100" t="s">
        <v>163</v>
      </c>
      <c r="O74" s="100" t="s">
        <v>163</v>
      </c>
      <c r="P74" s="100" t="s">
        <v>163</v>
      </c>
      <c r="Q74" s="100" t="s">
        <v>163</v>
      </c>
      <c r="R74" s="100" t="s">
        <v>163</v>
      </c>
      <c r="S74" s="12"/>
      <c r="T74" s="92" t="s">
        <v>155</v>
      </c>
      <c r="U74" s="91" t="s">
        <v>154</v>
      </c>
      <c r="V74" s="18"/>
    </row>
    <row r="75" spans="1:22" ht="29.1" customHeight="1">
      <c r="A75" s="5" t="s">
        <v>5</v>
      </c>
      <c r="B75" s="101" t="s">
        <v>163</v>
      </c>
      <c r="C75" s="101" t="s">
        <v>163</v>
      </c>
      <c r="D75" s="101" t="s">
        <v>163</v>
      </c>
      <c r="E75" s="101" t="s">
        <v>163</v>
      </c>
      <c r="F75" s="101" t="s">
        <v>163</v>
      </c>
      <c r="G75" s="64"/>
      <c r="H75" s="64"/>
      <c r="I75" s="64"/>
      <c r="J75" s="64"/>
      <c r="K75" s="64"/>
      <c r="L75" s="64"/>
      <c r="M75" s="64"/>
      <c r="N75" s="100" t="s">
        <v>163</v>
      </c>
      <c r="O75" s="100" t="s">
        <v>163</v>
      </c>
      <c r="P75" s="100" t="s">
        <v>163</v>
      </c>
      <c r="Q75" s="100" t="s">
        <v>163</v>
      </c>
      <c r="R75" s="100" t="s">
        <v>163</v>
      </c>
      <c r="S75" s="12"/>
      <c r="T75" s="92" t="s">
        <v>155</v>
      </c>
      <c r="U75" s="91" t="s">
        <v>154</v>
      </c>
      <c r="V75" s="18"/>
    </row>
    <row r="76" spans="1:22" ht="29.1" customHeight="1">
      <c r="A76" s="5" t="s">
        <v>7</v>
      </c>
      <c r="B76" s="101" t="s">
        <v>163</v>
      </c>
      <c r="C76" s="101" t="s">
        <v>163</v>
      </c>
      <c r="D76" s="101" t="s">
        <v>163</v>
      </c>
      <c r="E76" s="101" t="s">
        <v>163</v>
      </c>
      <c r="F76" s="101" t="s">
        <v>163</v>
      </c>
      <c r="G76" s="64"/>
      <c r="H76" s="64"/>
      <c r="I76" s="64"/>
      <c r="J76" s="64"/>
      <c r="K76" s="64"/>
      <c r="L76" s="64"/>
      <c r="M76" s="64"/>
      <c r="N76" s="100" t="s">
        <v>163</v>
      </c>
      <c r="O76" s="100" t="s">
        <v>163</v>
      </c>
      <c r="P76" s="100" t="s">
        <v>163</v>
      </c>
      <c r="Q76" s="100" t="s">
        <v>163</v>
      </c>
      <c r="R76" s="100" t="s">
        <v>163</v>
      </c>
      <c r="S76" s="12"/>
      <c r="T76" s="92" t="s">
        <v>155</v>
      </c>
      <c r="U76" s="91" t="s">
        <v>154</v>
      </c>
      <c r="V76" s="18"/>
    </row>
    <row r="77" spans="1:22" ht="29.1" customHeight="1">
      <c r="A77" s="5" t="s">
        <v>1</v>
      </c>
      <c r="B77" s="101" t="s">
        <v>163</v>
      </c>
      <c r="C77" s="101" t="s">
        <v>163</v>
      </c>
      <c r="D77" s="101" t="s">
        <v>163</v>
      </c>
      <c r="E77" s="101" t="s">
        <v>163</v>
      </c>
      <c r="F77" s="101" t="s">
        <v>163</v>
      </c>
      <c r="G77" s="64"/>
      <c r="H77" s="64"/>
      <c r="I77" s="64"/>
      <c r="J77" s="64"/>
      <c r="K77" s="64"/>
      <c r="L77" s="64"/>
      <c r="M77" s="64"/>
      <c r="N77" s="100" t="s">
        <v>163</v>
      </c>
      <c r="O77" s="100" t="s">
        <v>163</v>
      </c>
      <c r="P77" s="100" t="s">
        <v>163</v>
      </c>
      <c r="Q77" s="100" t="s">
        <v>163</v>
      </c>
      <c r="R77" s="100" t="s">
        <v>163</v>
      </c>
      <c r="S77" s="12"/>
      <c r="T77" s="92" t="s">
        <v>155</v>
      </c>
      <c r="U77" s="91" t="s">
        <v>154</v>
      </c>
      <c r="V77" s="18"/>
    </row>
    <row r="78" spans="1:22" s="37" customFormat="1" ht="29.1" customHeight="1">
      <c r="B78" s="1"/>
      <c r="C78" s="1"/>
      <c r="D78" s="1"/>
      <c r="E78" s="1"/>
      <c r="F78" s="1"/>
      <c r="N78" s="1"/>
      <c r="O78" s="1"/>
      <c r="P78" s="1"/>
      <c r="Q78" s="1"/>
      <c r="R78" s="1"/>
    </row>
    <row r="79" spans="1:22" ht="30" customHeight="1">
      <c r="A79" s="36" t="s">
        <v>29</v>
      </c>
      <c r="B79" s="7"/>
      <c r="C79" s="7"/>
      <c r="D79" s="7"/>
      <c r="E79" s="7"/>
      <c r="F79" s="7"/>
      <c r="G79" s="64"/>
      <c r="H79" s="64"/>
      <c r="I79" s="64"/>
      <c r="J79" s="64"/>
      <c r="K79" s="64"/>
      <c r="L79" s="64"/>
      <c r="M79" s="64"/>
      <c r="N79" s="9"/>
      <c r="O79" s="9"/>
      <c r="P79" s="9"/>
      <c r="Q79" s="9"/>
      <c r="R79" s="9"/>
      <c r="S79" s="12"/>
      <c r="T79" s="15"/>
      <c r="U79" s="15"/>
      <c r="V79" s="18"/>
    </row>
    <row r="80" spans="1:22" ht="30" customHeight="1">
      <c r="A80" s="36" t="s">
        <v>28</v>
      </c>
      <c r="B80" s="7"/>
      <c r="C80" s="7"/>
      <c r="D80" s="7"/>
      <c r="E80" s="7"/>
      <c r="F80" s="7"/>
      <c r="G80" s="64"/>
      <c r="H80" s="64"/>
      <c r="I80" s="64"/>
      <c r="J80" s="64"/>
      <c r="K80" s="64"/>
      <c r="L80" s="64"/>
      <c r="M80" s="64"/>
      <c r="N80" s="9"/>
      <c r="O80" s="9"/>
      <c r="P80" s="9"/>
      <c r="Q80" s="9"/>
      <c r="R80" s="9"/>
      <c r="S80" s="12"/>
      <c r="T80" s="15"/>
      <c r="U80" s="15"/>
      <c r="V80" s="18"/>
    </row>
    <row r="81" spans="1:22" ht="30" customHeight="1">
      <c r="A81" s="36" t="s">
        <v>35</v>
      </c>
      <c r="B81" s="7"/>
      <c r="C81" s="7"/>
      <c r="D81" s="7"/>
      <c r="E81" s="7"/>
      <c r="F81" s="7"/>
      <c r="G81" s="64"/>
      <c r="H81" s="64"/>
      <c r="I81" s="64"/>
      <c r="J81" s="64"/>
      <c r="K81" s="64"/>
      <c r="L81" s="64"/>
      <c r="M81" s="64"/>
      <c r="N81" s="9"/>
      <c r="O81" s="9"/>
      <c r="P81" s="9"/>
      <c r="Q81" s="9"/>
      <c r="R81" s="9"/>
      <c r="S81" s="12"/>
      <c r="T81" s="15"/>
      <c r="U81" s="15"/>
      <c r="V81" s="18"/>
    </row>
  </sheetData>
  <mergeCells count="22">
    <mergeCell ref="G47:M48"/>
    <mergeCell ref="S47:S49"/>
    <mergeCell ref="T47:T49"/>
    <mergeCell ref="G3:M4"/>
    <mergeCell ref="S3:S5"/>
    <mergeCell ref="T3:T5"/>
    <mergeCell ref="B2:V2"/>
    <mergeCell ref="C48:F48"/>
    <mergeCell ref="O48:R48"/>
    <mergeCell ref="B3:B5"/>
    <mergeCell ref="N3:N5"/>
    <mergeCell ref="O3:R3"/>
    <mergeCell ref="O4:R4"/>
    <mergeCell ref="C3:F4"/>
    <mergeCell ref="V3:V5"/>
    <mergeCell ref="U3:U5"/>
    <mergeCell ref="B47:B49"/>
    <mergeCell ref="C47:F47"/>
    <mergeCell ref="N47:N49"/>
    <mergeCell ref="U47:U49"/>
    <mergeCell ref="O47:R47"/>
    <mergeCell ref="V47:V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>
    <tabColor theme="6"/>
  </sheetPr>
  <dimension ref="A1:AB81"/>
  <sheetViews>
    <sheetView zoomScale="55" zoomScaleNormal="55" zoomScalePageLayoutView="85" workbookViewId="0">
      <selection activeCell="W1" sqref="W1:W1048576"/>
    </sheetView>
  </sheetViews>
  <sheetFormatPr baseColWidth="10" defaultColWidth="10.875" defaultRowHeight="17.25" outlineLevelCol="1"/>
  <cols>
    <col min="1" max="1" width="22.125" style="1" bestFit="1" customWidth="1"/>
    <col min="2" max="2" width="19.875" style="1" customWidth="1"/>
    <col min="3" max="6" width="17.375" style="1" customWidth="1" outlineLevel="1"/>
    <col min="7" max="13" width="10.875" style="1"/>
    <col min="14" max="14" width="14.875" style="1" customWidth="1"/>
    <col min="15" max="18" width="14.875" style="1" customWidth="1" outlineLevel="1"/>
    <col min="19" max="20" width="15" style="1" customWidth="1"/>
    <col min="21" max="21" width="14" style="1" customWidth="1"/>
    <col min="22" max="22" width="15" style="1" customWidth="1"/>
    <col min="23" max="27" width="10.875" style="1"/>
    <col min="28" max="28" width="29.625" style="1" bestFit="1" customWidth="1"/>
    <col min="29" max="16384" width="10.875" style="1"/>
  </cols>
  <sheetData>
    <row r="1" spans="1:28" ht="24.95" customHeight="1">
      <c r="A1" s="139" t="s">
        <v>40</v>
      </c>
      <c r="C1" s="54"/>
      <c r="D1" s="54"/>
      <c r="E1" s="56"/>
      <c r="F1" s="53"/>
    </row>
    <row r="2" spans="1:28" ht="45" customHeight="1">
      <c r="B2" s="471" t="s">
        <v>349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3"/>
    </row>
    <row r="3" spans="1:28" ht="30" customHeight="1">
      <c r="A3" s="3"/>
      <c r="B3" s="478" t="s">
        <v>363</v>
      </c>
      <c r="C3" s="485" t="s">
        <v>364</v>
      </c>
      <c r="D3" s="486"/>
      <c r="E3" s="486"/>
      <c r="F3" s="487"/>
      <c r="G3" s="501" t="s">
        <v>71</v>
      </c>
      <c r="H3" s="502"/>
      <c r="I3" s="502"/>
      <c r="J3" s="502"/>
      <c r="K3" s="502"/>
      <c r="L3" s="502"/>
      <c r="M3" s="503"/>
      <c r="N3" s="481" t="s">
        <v>30</v>
      </c>
      <c r="O3" s="476"/>
      <c r="P3" s="476"/>
      <c r="Q3" s="476"/>
      <c r="R3" s="476"/>
      <c r="S3" s="507" t="s">
        <v>72</v>
      </c>
      <c r="T3" s="494" t="s">
        <v>165</v>
      </c>
      <c r="U3" s="494" t="s">
        <v>164</v>
      </c>
      <c r="V3" s="491" t="s">
        <v>53</v>
      </c>
      <c r="AA3" s="173" t="s">
        <v>264</v>
      </c>
      <c r="AB3" s="174" t="s">
        <v>265</v>
      </c>
    </row>
    <row r="4" spans="1:28" ht="26.1" customHeight="1">
      <c r="A4" s="3"/>
      <c r="B4" s="479"/>
      <c r="C4" s="488"/>
      <c r="D4" s="489"/>
      <c r="E4" s="489"/>
      <c r="F4" s="490"/>
      <c r="G4" s="504"/>
      <c r="H4" s="505"/>
      <c r="I4" s="505"/>
      <c r="J4" s="505"/>
      <c r="K4" s="505"/>
      <c r="L4" s="505"/>
      <c r="M4" s="506"/>
      <c r="N4" s="482"/>
      <c r="O4" s="484"/>
      <c r="P4" s="484"/>
      <c r="Q4" s="484"/>
      <c r="R4" s="484"/>
      <c r="S4" s="508"/>
      <c r="T4" s="495"/>
      <c r="U4" s="495"/>
      <c r="V4" s="492"/>
      <c r="AA4" s="175" t="s">
        <v>266</v>
      </c>
      <c r="AB4" s="176" t="s">
        <v>267</v>
      </c>
    </row>
    <row r="5" spans="1:28" ht="26.1" customHeight="1">
      <c r="A5" s="3"/>
      <c r="B5" s="480"/>
      <c r="C5" s="195" t="s">
        <v>171</v>
      </c>
      <c r="D5" s="195" t="s">
        <v>316</v>
      </c>
      <c r="E5" s="195" t="s">
        <v>317</v>
      </c>
      <c r="F5" s="195" t="s">
        <v>318</v>
      </c>
      <c r="G5" s="195" t="s">
        <v>125</v>
      </c>
      <c r="H5" s="4" t="s">
        <v>126</v>
      </c>
      <c r="I5" s="195" t="s">
        <v>127</v>
      </c>
      <c r="J5" s="195" t="s">
        <v>128</v>
      </c>
      <c r="K5" s="195" t="s">
        <v>129</v>
      </c>
      <c r="L5" s="195" t="s">
        <v>130</v>
      </c>
      <c r="M5" s="195" t="s">
        <v>131</v>
      </c>
      <c r="N5" s="483"/>
      <c r="O5" s="296" t="s">
        <v>171</v>
      </c>
      <c r="P5" s="296" t="s">
        <v>316</v>
      </c>
      <c r="Q5" s="296" t="s">
        <v>317</v>
      </c>
      <c r="R5" s="8" t="s">
        <v>318</v>
      </c>
      <c r="S5" s="509"/>
      <c r="T5" s="496"/>
      <c r="U5" s="496"/>
      <c r="V5" s="493"/>
      <c r="AA5" s="175" t="s">
        <v>268</v>
      </c>
      <c r="AB5" s="176" t="s">
        <v>269</v>
      </c>
    </row>
    <row r="6" spans="1:28" ht="29.1" customHeight="1">
      <c r="A6" s="141" t="s">
        <v>6</v>
      </c>
      <c r="B6" s="403">
        <v>0.8</v>
      </c>
      <c r="C6" s="403">
        <v>2.3200000000000002E-2</v>
      </c>
      <c r="D6" s="403">
        <v>9.6000000000000002E-2</v>
      </c>
      <c r="E6" s="403">
        <v>0.30640000000000001</v>
      </c>
      <c r="F6" s="403">
        <v>0.37519999999999998</v>
      </c>
      <c r="G6" s="107" t="s">
        <v>109</v>
      </c>
      <c r="H6" s="107" t="s">
        <v>109</v>
      </c>
      <c r="I6" s="107" t="s">
        <v>109</v>
      </c>
      <c r="J6" s="107" t="s">
        <v>109</v>
      </c>
      <c r="K6" s="107" t="s">
        <v>109</v>
      </c>
      <c r="L6" s="107" t="s">
        <v>109</v>
      </c>
      <c r="M6" s="107" t="s">
        <v>109</v>
      </c>
      <c r="N6" s="405">
        <v>60</v>
      </c>
      <c r="O6" s="407">
        <v>0</v>
      </c>
      <c r="P6" s="407">
        <v>30</v>
      </c>
      <c r="Q6" s="407">
        <v>20</v>
      </c>
      <c r="R6" s="407">
        <v>10</v>
      </c>
      <c r="S6" s="12"/>
      <c r="T6" s="123">
        <v>0.90080000000000005</v>
      </c>
      <c r="U6" s="123">
        <v>0.86099999999999999</v>
      </c>
      <c r="V6" s="18"/>
      <c r="AA6" s="411" t="s">
        <v>270</v>
      </c>
      <c r="AB6" s="412" t="s">
        <v>271</v>
      </c>
    </row>
    <row r="7" spans="1:28" ht="29.1" customHeight="1">
      <c r="A7" s="5" t="s">
        <v>9</v>
      </c>
      <c r="B7" s="403">
        <v>0.8</v>
      </c>
      <c r="C7" s="403">
        <v>2.3200000000000002E-2</v>
      </c>
      <c r="D7" s="403">
        <v>9.6000000000000002E-2</v>
      </c>
      <c r="E7" s="403">
        <v>0.30640000000000001</v>
      </c>
      <c r="F7" s="403">
        <v>0.37519999999999998</v>
      </c>
      <c r="G7" s="107" t="s">
        <v>109</v>
      </c>
      <c r="H7" s="107" t="s">
        <v>109</v>
      </c>
      <c r="I7" s="107" t="s">
        <v>109</v>
      </c>
      <c r="J7" s="107" t="s">
        <v>109</v>
      </c>
      <c r="K7" s="107" t="s">
        <v>109</v>
      </c>
      <c r="L7" s="107" t="s">
        <v>109</v>
      </c>
      <c r="M7" s="107" t="s">
        <v>109</v>
      </c>
      <c r="N7" s="405">
        <v>60</v>
      </c>
      <c r="O7" s="407">
        <v>0</v>
      </c>
      <c r="P7" s="407">
        <v>30</v>
      </c>
      <c r="Q7" s="407">
        <v>20</v>
      </c>
      <c r="R7" s="407">
        <v>10</v>
      </c>
      <c r="S7" s="12"/>
      <c r="T7" s="123">
        <v>0.90080000000000005</v>
      </c>
      <c r="U7" s="123">
        <v>0.86099999999999999</v>
      </c>
      <c r="V7" s="18"/>
    </row>
    <row r="8" spans="1:28" ht="29.1" customHeight="1">
      <c r="A8" s="5" t="s">
        <v>18</v>
      </c>
      <c r="B8" s="403">
        <v>0.2</v>
      </c>
      <c r="C8" s="403">
        <v>5.8000000000000005E-3</v>
      </c>
      <c r="D8" s="403">
        <v>2.4E-2</v>
      </c>
      <c r="E8" s="403">
        <v>7.6600000000000001E-2</v>
      </c>
      <c r="F8" s="403">
        <v>9.3799999999999994E-2</v>
      </c>
      <c r="G8" s="107" t="s">
        <v>109</v>
      </c>
      <c r="H8" s="107" t="s">
        <v>109</v>
      </c>
      <c r="I8" s="107" t="s">
        <v>109</v>
      </c>
      <c r="J8" s="107" t="s">
        <v>109</v>
      </c>
      <c r="K8" s="107" t="s">
        <v>109</v>
      </c>
      <c r="L8" s="107" t="s">
        <v>109</v>
      </c>
      <c r="M8" s="107" t="s">
        <v>109</v>
      </c>
      <c r="N8" s="405">
        <v>10</v>
      </c>
      <c r="O8" s="407">
        <v>0</v>
      </c>
      <c r="P8" s="407">
        <v>5</v>
      </c>
      <c r="Q8" s="407">
        <v>3</v>
      </c>
      <c r="R8" s="407">
        <v>2</v>
      </c>
      <c r="S8" s="12"/>
      <c r="T8" s="123">
        <v>0.90080000000000005</v>
      </c>
      <c r="U8" s="123">
        <v>0.86099999999999999</v>
      </c>
      <c r="V8" s="18"/>
    </row>
    <row r="9" spans="1:28" ht="29.1" customHeight="1">
      <c r="A9" s="5" t="s">
        <v>16</v>
      </c>
      <c r="B9" s="403">
        <v>0</v>
      </c>
      <c r="C9" s="403">
        <v>0</v>
      </c>
      <c r="D9" s="403">
        <v>0</v>
      </c>
      <c r="E9" s="403">
        <v>0</v>
      </c>
      <c r="F9" s="403">
        <v>0</v>
      </c>
      <c r="G9" s="107" t="s">
        <v>109</v>
      </c>
      <c r="H9" s="107" t="s">
        <v>109</v>
      </c>
      <c r="I9" s="107" t="s">
        <v>109</v>
      </c>
      <c r="J9" s="107" t="s">
        <v>109</v>
      </c>
      <c r="K9" s="107" t="s">
        <v>109</v>
      </c>
      <c r="L9" s="107" t="s">
        <v>109</v>
      </c>
      <c r="M9" s="107" t="s">
        <v>109</v>
      </c>
      <c r="N9" s="405">
        <v>0</v>
      </c>
      <c r="O9" s="407">
        <v>0</v>
      </c>
      <c r="P9" s="407">
        <v>0</v>
      </c>
      <c r="Q9" s="407">
        <v>0</v>
      </c>
      <c r="R9" s="407">
        <v>0</v>
      </c>
      <c r="S9" s="12"/>
      <c r="T9" s="123">
        <v>0.90080000000000005</v>
      </c>
      <c r="U9" s="123">
        <v>0.86099999999999999</v>
      </c>
      <c r="V9" s="18"/>
    </row>
    <row r="10" spans="1:28" ht="29.1" customHeight="1">
      <c r="A10" s="5" t="s">
        <v>22</v>
      </c>
      <c r="B10" s="403">
        <v>0</v>
      </c>
      <c r="C10" s="403">
        <v>0</v>
      </c>
      <c r="D10" s="403">
        <v>0</v>
      </c>
      <c r="E10" s="403">
        <v>0</v>
      </c>
      <c r="F10" s="403">
        <v>0</v>
      </c>
      <c r="G10" s="107" t="s">
        <v>109</v>
      </c>
      <c r="H10" s="107" t="s">
        <v>109</v>
      </c>
      <c r="I10" s="107" t="s">
        <v>109</v>
      </c>
      <c r="J10" s="107" t="s">
        <v>109</v>
      </c>
      <c r="K10" s="107" t="s">
        <v>109</v>
      </c>
      <c r="L10" s="107" t="s">
        <v>109</v>
      </c>
      <c r="M10" s="107" t="s">
        <v>109</v>
      </c>
      <c r="N10" s="405">
        <v>0</v>
      </c>
      <c r="O10" s="407">
        <v>0</v>
      </c>
      <c r="P10" s="407">
        <v>0</v>
      </c>
      <c r="Q10" s="407">
        <v>0</v>
      </c>
      <c r="R10" s="407">
        <v>0</v>
      </c>
      <c r="S10" s="12"/>
      <c r="T10" s="123">
        <v>0.90080000000000005</v>
      </c>
      <c r="U10" s="123">
        <v>0.86099999999999999</v>
      </c>
      <c r="V10" s="18"/>
    </row>
    <row r="11" spans="1:28" ht="29.1" customHeight="1">
      <c r="A11" s="5" t="s">
        <v>19</v>
      </c>
      <c r="B11" s="403">
        <v>2.2999999999999998</v>
      </c>
      <c r="C11" s="403">
        <v>6.6699999999999995E-2</v>
      </c>
      <c r="D11" s="403">
        <v>0.27599999999999997</v>
      </c>
      <c r="E11" s="403">
        <v>0.88089999999999991</v>
      </c>
      <c r="F11" s="403">
        <v>1.0786999999999998</v>
      </c>
      <c r="G11" s="107" t="s">
        <v>109</v>
      </c>
      <c r="H11" s="107" t="s">
        <v>109</v>
      </c>
      <c r="I11" s="107" t="s">
        <v>109</v>
      </c>
      <c r="J11" s="107" t="s">
        <v>109</v>
      </c>
      <c r="K11" s="107" t="s">
        <v>109</v>
      </c>
      <c r="L11" s="107" t="s">
        <v>109</v>
      </c>
      <c r="M11" s="107" t="s">
        <v>109</v>
      </c>
      <c r="N11" s="405">
        <v>200</v>
      </c>
      <c r="O11" s="407">
        <v>0</v>
      </c>
      <c r="P11" s="407">
        <v>103</v>
      </c>
      <c r="Q11" s="407">
        <v>65</v>
      </c>
      <c r="R11" s="407">
        <v>32</v>
      </c>
      <c r="S11" s="12"/>
      <c r="T11" s="123">
        <v>0.90080000000000005</v>
      </c>
      <c r="U11" s="123">
        <v>0.86099999999999999</v>
      </c>
      <c r="V11" s="18"/>
    </row>
    <row r="12" spans="1:28" ht="29.1" customHeight="1">
      <c r="A12" s="5" t="s">
        <v>3</v>
      </c>
      <c r="B12" s="403">
        <v>0</v>
      </c>
      <c r="C12" s="403">
        <v>0</v>
      </c>
      <c r="D12" s="403">
        <v>0</v>
      </c>
      <c r="E12" s="403">
        <v>0</v>
      </c>
      <c r="F12" s="403">
        <v>0</v>
      </c>
      <c r="G12" s="107" t="s">
        <v>109</v>
      </c>
      <c r="H12" s="107" t="s">
        <v>109</v>
      </c>
      <c r="I12" s="107" t="s">
        <v>109</v>
      </c>
      <c r="J12" s="107" t="s">
        <v>109</v>
      </c>
      <c r="K12" s="107" t="s">
        <v>109</v>
      </c>
      <c r="L12" s="107" t="s">
        <v>109</v>
      </c>
      <c r="M12" s="107" t="s">
        <v>109</v>
      </c>
      <c r="N12" s="405">
        <v>0</v>
      </c>
      <c r="O12" s="407">
        <v>0</v>
      </c>
      <c r="P12" s="407">
        <v>0</v>
      </c>
      <c r="Q12" s="407">
        <v>0</v>
      </c>
      <c r="R12" s="407">
        <v>0</v>
      </c>
      <c r="S12" s="12"/>
      <c r="T12" s="123">
        <v>0.90080000000000005</v>
      </c>
      <c r="U12" s="123">
        <v>0.86099999999999999</v>
      </c>
      <c r="V12" s="18"/>
    </row>
    <row r="13" spans="1:28" ht="29.1" customHeight="1">
      <c r="A13" s="5" t="s">
        <v>20</v>
      </c>
      <c r="B13" s="403">
        <v>0</v>
      </c>
      <c r="C13" s="403">
        <v>0</v>
      </c>
      <c r="D13" s="403">
        <v>0</v>
      </c>
      <c r="E13" s="403">
        <v>0</v>
      </c>
      <c r="F13" s="403">
        <v>0</v>
      </c>
      <c r="G13" s="107" t="s">
        <v>109</v>
      </c>
      <c r="H13" s="107" t="s">
        <v>109</v>
      </c>
      <c r="I13" s="107" t="s">
        <v>109</v>
      </c>
      <c r="J13" s="107" t="s">
        <v>109</v>
      </c>
      <c r="K13" s="107" t="s">
        <v>109</v>
      </c>
      <c r="L13" s="107" t="s">
        <v>109</v>
      </c>
      <c r="M13" s="107" t="s">
        <v>109</v>
      </c>
      <c r="N13" s="405">
        <v>0</v>
      </c>
      <c r="O13" s="407">
        <v>0</v>
      </c>
      <c r="P13" s="407">
        <v>0</v>
      </c>
      <c r="Q13" s="407">
        <v>0</v>
      </c>
      <c r="R13" s="407">
        <v>0</v>
      </c>
      <c r="S13" s="12"/>
      <c r="T13" s="123">
        <v>0.90080000000000005</v>
      </c>
      <c r="U13" s="123">
        <v>0.86099999999999999</v>
      </c>
      <c r="V13" s="18"/>
    </row>
    <row r="14" spans="1:28" ht="29.1" customHeight="1">
      <c r="A14" s="5" t="s">
        <v>13</v>
      </c>
      <c r="B14" s="403">
        <v>0.3</v>
      </c>
      <c r="C14" s="403">
        <v>8.6999999999999994E-3</v>
      </c>
      <c r="D14" s="403">
        <v>3.5999999999999997E-2</v>
      </c>
      <c r="E14" s="403">
        <v>0.1149</v>
      </c>
      <c r="F14" s="403">
        <v>0.14069999999999999</v>
      </c>
      <c r="G14" s="107" t="s">
        <v>109</v>
      </c>
      <c r="H14" s="107" t="s">
        <v>109</v>
      </c>
      <c r="I14" s="107" t="s">
        <v>109</v>
      </c>
      <c r="J14" s="107" t="s">
        <v>109</v>
      </c>
      <c r="K14" s="107" t="s">
        <v>109</v>
      </c>
      <c r="L14" s="107" t="s">
        <v>109</v>
      </c>
      <c r="M14" s="107" t="s">
        <v>109</v>
      </c>
      <c r="N14" s="405">
        <v>20</v>
      </c>
      <c r="O14" s="407">
        <v>0</v>
      </c>
      <c r="P14" s="407">
        <v>10</v>
      </c>
      <c r="Q14" s="407">
        <v>7</v>
      </c>
      <c r="R14" s="407">
        <v>3</v>
      </c>
      <c r="S14" s="12"/>
      <c r="T14" s="123">
        <v>0.90080000000000005</v>
      </c>
      <c r="U14" s="123">
        <v>0.86099999999999999</v>
      </c>
      <c r="V14" s="18"/>
    </row>
    <row r="15" spans="1:28" ht="29.1" customHeight="1">
      <c r="A15" s="5" t="s">
        <v>4</v>
      </c>
      <c r="B15" s="403">
        <v>4.9000000000000004</v>
      </c>
      <c r="C15" s="403">
        <v>0.1421</v>
      </c>
      <c r="D15" s="403">
        <v>0.58799999999999997</v>
      </c>
      <c r="E15" s="403">
        <v>1.8767000000000003</v>
      </c>
      <c r="F15" s="403">
        <v>2.2980999999999998</v>
      </c>
      <c r="G15" s="107" t="s">
        <v>109</v>
      </c>
      <c r="H15" s="107" t="s">
        <v>109</v>
      </c>
      <c r="I15" s="107" t="s">
        <v>109</v>
      </c>
      <c r="J15" s="107" t="s">
        <v>109</v>
      </c>
      <c r="K15" s="107" t="s">
        <v>109</v>
      </c>
      <c r="L15" s="107" t="s">
        <v>109</v>
      </c>
      <c r="M15" s="107" t="s">
        <v>109</v>
      </c>
      <c r="N15" s="405">
        <v>400</v>
      </c>
      <c r="O15" s="407">
        <v>0</v>
      </c>
      <c r="P15" s="407">
        <v>205</v>
      </c>
      <c r="Q15" s="407">
        <v>131</v>
      </c>
      <c r="R15" s="407">
        <v>64</v>
      </c>
      <c r="S15" s="12"/>
      <c r="T15" s="123">
        <v>0.90080000000000005</v>
      </c>
      <c r="U15" s="123">
        <v>0.86099999999999999</v>
      </c>
      <c r="V15" s="18"/>
    </row>
    <row r="16" spans="1:28" ht="29.1" customHeight="1">
      <c r="A16" s="6" t="s">
        <v>0</v>
      </c>
      <c r="B16" s="403">
        <v>9.1999999999999993</v>
      </c>
      <c r="C16" s="403">
        <v>0.26679999999999998</v>
      </c>
      <c r="D16" s="403">
        <v>1.1039999999999999</v>
      </c>
      <c r="E16" s="403">
        <v>3.5235999999999996</v>
      </c>
      <c r="F16" s="403">
        <v>4.3147999999999991</v>
      </c>
      <c r="G16" s="107" t="s">
        <v>109</v>
      </c>
      <c r="H16" s="107" t="s">
        <v>109</v>
      </c>
      <c r="I16" s="107" t="s">
        <v>109</v>
      </c>
      <c r="J16" s="107" t="s">
        <v>109</v>
      </c>
      <c r="K16" s="107" t="s">
        <v>109</v>
      </c>
      <c r="L16" s="107" t="s">
        <v>109</v>
      </c>
      <c r="M16" s="107" t="s">
        <v>109</v>
      </c>
      <c r="N16" s="405">
        <v>700</v>
      </c>
      <c r="O16" s="407">
        <v>0</v>
      </c>
      <c r="P16" s="407">
        <v>359</v>
      </c>
      <c r="Q16" s="407">
        <v>229</v>
      </c>
      <c r="R16" s="407">
        <v>112</v>
      </c>
      <c r="S16" s="12"/>
      <c r="T16" s="123">
        <v>0.90080000000000005</v>
      </c>
      <c r="U16" s="123">
        <v>0.86099999999999999</v>
      </c>
      <c r="V16" s="18"/>
    </row>
    <row r="17" spans="1:22" ht="29.1" customHeight="1">
      <c r="A17" s="5" t="s">
        <v>15</v>
      </c>
      <c r="B17" s="403">
        <v>0</v>
      </c>
      <c r="C17" s="403">
        <v>0</v>
      </c>
      <c r="D17" s="403">
        <v>0</v>
      </c>
      <c r="E17" s="403">
        <v>0</v>
      </c>
      <c r="F17" s="403">
        <v>0</v>
      </c>
      <c r="G17" s="107" t="s">
        <v>109</v>
      </c>
      <c r="H17" s="107" t="s">
        <v>109</v>
      </c>
      <c r="I17" s="107" t="s">
        <v>109</v>
      </c>
      <c r="J17" s="107" t="s">
        <v>109</v>
      </c>
      <c r="K17" s="107" t="s">
        <v>109</v>
      </c>
      <c r="L17" s="107" t="s">
        <v>109</v>
      </c>
      <c r="M17" s="107" t="s">
        <v>109</v>
      </c>
      <c r="N17" s="405">
        <v>0</v>
      </c>
      <c r="O17" s="407">
        <v>0</v>
      </c>
      <c r="P17" s="407">
        <v>0</v>
      </c>
      <c r="Q17" s="407">
        <v>0</v>
      </c>
      <c r="R17" s="407">
        <v>0</v>
      </c>
      <c r="S17" s="12"/>
      <c r="T17" s="123">
        <v>0.90080000000000005</v>
      </c>
      <c r="U17" s="123">
        <v>0.86099999999999999</v>
      </c>
      <c r="V17" s="18"/>
    </row>
    <row r="18" spans="1:22" ht="29.1" customHeight="1">
      <c r="A18" s="5" t="s">
        <v>21</v>
      </c>
      <c r="B18" s="403">
        <v>0.3</v>
      </c>
      <c r="C18" s="403">
        <v>8.6999999999999994E-3</v>
      </c>
      <c r="D18" s="403">
        <v>3.5999999999999997E-2</v>
      </c>
      <c r="E18" s="403">
        <v>0.1149</v>
      </c>
      <c r="F18" s="403">
        <v>0.14069999999999999</v>
      </c>
      <c r="G18" s="107" t="s">
        <v>109</v>
      </c>
      <c r="H18" s="107" t="s">
        <v>109</v>
      </c>
      <c r="I18" s="107" t="s">
        <v>109</v>
      </c>
      <c r="J18" s="107" t="s">
        <v>109</v>
      </c>
      <c r="K18" s="107" t="s">
        <v>109</v>
      </c>
      <c r="L18" s="107" t="s">
        <v>109</v>
      </c>
      <c r="M18" s="107" t="s">
        <v>109</v>
      </c>
      <c r="N18" s="405">
        <v>20</v>
      </c>
      <c r="O18" s="407">
        <v>0</v>
      </c>
      <c r="P18" s="407">
        <v>10</v>
      </c>
      <c r="Q18" s="407">
        <v>7</v>
      </c>
      <c r="R18" s="407">
        <v>3</v>
      </c>
      <c r="S18" s="12"/>
      <c r="T18" s="123">
        <v>0.90080000000000005</v>
      </c>
      <c r="U18" s="123">
        <v>0.86099999999999999</v>
      </c>
      <c r="V18" s="18"/>
    </row>
    <row r="19" spans="1:22" ht="29.1" customHeight="1">
      <c r="A19" s="5" t="s">
        <v>10</v>
      </c>
      <c r="B19" s="403">
        <v>0</v>
      </c>
      <c r="C19" s="403">
        <v>0</v>
      </c>
      <c r="D19" s="403">
        <v>0</v>
      </c>
      <c r="E19" s="403">
        <v>0</v>
      </c>
      <c r="F19" s="403">
        <v>0</v>
      </c>
      <c r="G19" s="107" t="s">
        <v>109</v>
      </c>
      <c r="H19" s="107" t="s">
        <v>109</v>
      </c>
      <c r="I19" s="107" t="s">
        <v>109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405">
        <v>0</v>
      </c>
      <c r="O19" s="407">
        <v>0</v>
      </c>
      <c r="P19" s="407">
        <v>0</v>
      </c>
      <c r="Q19" s="407">
        <v>0</v>
      </c>
      <c r="R19" s="407">
        <v>0</v>
      </c>
      <c r="S19" s="12"/>
      <c r="T19" s="123">
        <v>0.90080000000000005</v>
      </c>
      <c r="U19" s="123">
        <v>0.86099999999999999</v>
      </c>
      <c r="V19" s="18"/>
    </row>
    <row r="20" spans="1:22" ht="29.1" customHeight="1">
      <c r="A20" s="5" t="s">
        <v>2</v>
      </c>
      <c r="B20" s="403">
        <v>5.4</v>
      </c>
      <c r="C20" s="403">
        <v>0.15660000000000002</v>
      </c>
      <c r="D20" s="403">
        <v>0.64800000000000002</v>
      </c>
      <c r="E20" s="403">
        <v>2.0682</v>
      </c>
      <c r="F20" s="403">
        <v>2.5326</v>
      </c>
      <c r="G20" s="107" t="s">
        <v>109</v>
      </c>
      <c r="H20" s="107" t="s">
        <v>109</v>
      </c>
      <c r="I20" s="107" t="s">
        <v>109</v>
      </c>
      <c r="J20" s="107" t="s">
        <v>109</v>
      </c>
      <c r="K20" s="107" t="s">
        <v>109</v>
      </c>
      <c r="L20" s="107" t="s">
        <v>109</v>
      </c>
      <c r="M20" s="107" t="s">
        <v>109</v>
      </c>
      <c r="N20" s="405">
        <v>400</v>
      </c>
      <c r="O20" s="407">
        <v>0</v>
      </c>
      <c r="P20" s="407">
        <v>205</v>
      </c>
      <c r="Q20" s="407">
        <v>131</v>
      </c>
      <c r="R20" s="407">
        <v>64</v>
      </c>
      <c r="S20" s="12"/>
      <c r="T20" s="123">
        <v>0.90080000000000005</v>
      </c>
      <c r="U20" s="123">
        <v>0.86099999999999999</v>
      </c>
      <c r="V20" s="18"/>
    </row>
    <row r="21" spans="1:22" ht="29.1" customHeight="1">
      <c r="A21" s="5" t="s">
        <v>23</v>
      </c>
      <c r="B21" s="403">
        <v>0</v>
      </c>
      <c r="C21" s="403">
        <v>0</v>
      </c>
      <c r="D21" s="403">
        <v>0</v>
      </c>
      <c r="E21" s="403">
        <v>0</v>
      </c>
      <c r="F21" s="403">
        <v>0</v>
      </c>
      <c r="G21" s="107" t="s">
        <v>109</v>
      </c>
      <c r="H21" s="107" t="s">
        <v>109</v>
      </c>
      <c r="I21" s="107" t="s">
        <v>109</v>
      </c>
      <c r="J21" s="107" t="s">
        <v>109</v>
      </c>
      <c r="K21" s="107" t="s">
        <v>109</v>
      </c>
      <c r="L21" s="107" t="s">
        <v>109</v>
      </c>
      <c r="M21" s="107" t="s">
        <v>109</v>
      </c>
      <c r="N21" s="405">
        <v>0</v>
      </c>
      <c r="O21" s="407">
        <v>0</v>
      </c>
      <c r="P21" s="407">
        <v>0</v>
      </c>
      <c r="Q21" s="407">
        <v>0</v>
      </c>
      <c r="R21" s="407">
        <v>0</v>
      </c>
      <c r="S21" s="12"/>
      <c r="T21" s="123">
        <v>0.90080000000000005</v>
      </c>
      <c r="U21" s="123">
        <v>0.86099999999999999</v>
      </c>
      <c r="V21" s="18"/>
    </row>
    <row r="22" spans="1:22" ht="29.1" customHeight="1">
      <c r="A22" s="5" t="s">
        <v>17</v>
      </c>
      <c r="B22" s="403">
        <v>0</v>
      </c>
      <c r="C22" s="403">
        <v>0</v>
      </c>
      <c r="D22" s="403">
        <v>0</v>
      </c>
      <c r="E22" s="403">
        <v>0</v>
      </c>
      <c r="F22" s="403">
        <v>0</v>
      </c>
      <c r="G22" s="107" t="s">
        <v>109</v>
      </c>
      <c r="H22" s="107" t="s">
        <v>109</v>
      </c>
      <c r="I22" s="107" t="s">
        <v>109</v>
      </c>
      <c r="J22" s="107" t="s">
        <v>109</v>
      </c>
      <c r="K22" s="107" t="s">
        <v>109</v>
      </c>
      <c r="L22" s="107" t="s">
        <v>109</v>
      </c>
      <c r="M22" s="107" t="s">
        <v>109</v>
      </c>
      <c r="N22" s="405">
        <v>0</v>
      </c>
      <c r="O22" s="407">
        <v>0</v>
      </c>
      <c r="P22" s="407">
        <v>0</v>
      </c>
      <c r="Q22" s="407">
        <v>0</v>
      </c>
      <c r="R22" s="407">
        <v>0</v>
      </c>
      <c r="S22" s="12"/>
      <c r="T22" s="123">
        <v>0.90080000000000005</v>
      </c>
      <c r="U22" s="123">
        <v>0.86099999999999999</v>
      </c>
      <c r="V22" s="18"/>
    </row>
    <row r="23" spans="1:22" ht="29.1" customHeight="1">
      <c r="A23" s="5" t="s">
        <v>24</v>
      </c>
      <c r="B23" s="403">
        <v>0</v>
      </c>
      <c r="C23" s="403">
        <v>0</v>
      </c>
      <c r="D23" s="403">
        <v>0</v>
      </c>
      <c r="E23" s="403">
        <v>0</v>
      </c>
      <c r="F23" s="403">
        <v>0</v>
      </c>
      <c r="G23" s="107" t="s">
        <v>109</v>
      </c>
      <c r="H23" s="107" t="s">
        <v>109</v>
      </c>
      <c r="I23" s="107" t="s">
        <v>109</v>
      </c>
      <c r="J23" s="107" t="s">
        <v>109</v>
      </c>
      <c r="K23" s="107" t="s">
        <v>109</v>
      </c>
      <c r="L23" s="107" t="s">
        <v>109</v>
      </c>
      <c r="M23" s="107" t="s">
        <v>109</v>
      </c>
      <c r="N23" s="405">
        <v>0</v>
      </c>
      <c r="O23" s="407">
        <v>0</v>
      </c>
      <c r="P23" s="407">
        <v>0</v>
      </c>
      <c r="Q23" s="407">
        <v>0</v>
      </c>
      <c r="R23" s="407">
        <v>0</v>
      </c>
      <c r="S23" s="12"/>
      <c r="T23" s="123">
        <v>0.90080000000000005</v>
      </c>
      <c r="U23" s="123">
        <v>0.86099999999999999</v>
      </c>
      <c r="V23" s="18"/>
    </row>
    <row r="24" spans="1:22" ht="29.1" customHeight="1">
      <c r="A24" s="5" t="s">
        <v>27</v>
      </c>
      <c r="B24" s="403">
        <v>0</v>
      </c>
      <c r="C24" s="403">
        <v>0</v>
      </c>
      <c r="D24" s="403">
        <v>0</v>
      </c>
      <c r="E24" s="403">
        <v>0</v>
      </c>
      <c r="F24" s="403">
        <v>0</v>
      </c>
      <c r="G24" s="107" t="s">
        <v>109</v>
      </c>
      <c r="H24" s="107" t="s">
        <v>109</v>
      </c>
      <c r="I24" s="107" t="s">
        <v>109</v>
      </c>
      <c r="J24" s="107" t="s">
        <v>109</v>
      </c>
      <c r="K24" s="107" t="s">
        <v>109</v>
      </c>
      <c r="L24" s="107" t="s">
        <v>109</v>
      </c>
      <c r="M24" s="107" t="s">
        <v>109</v>
      </c>
      <c r="N24" s="405">
        <v>0</v>
      </c>
      <c r="O24" s="407">
        <v>0</v>
      </c>
      <c r="P24" s="407">
        <v>0</v>
      </c>
      <c r="Q24" s="407">
        <v>0</v>
      </c>
      <c r="R24" s="407">
        <v>0</v>
      </c>
      <c r="S24" s="12"/>
      <c r="T24" s="123">
        <v>0.90080000000000005</v>
      </c>
      <c r="U24" s="123">
        <v>0.86099999999999999</v>
      </c>
      <c r="V24" s="18"/>
    </row>
    <row r="25" spans="1:22" ht="29.1" customHeight="1">
      <c r="A25" s="5" t="s">
        <v>8</v>
      </c>
      <c r="B25" s="403">
        <v>0.8</v>
      </c>
      <c r="C25" s="403">
        <v>2.3200000000000002E-2</v>
      </c>
      <c r="D25" s="403">
        <v>9.6000000000000002E-2</v>
      </c>
      <c r="E25" s="403">
        <v>0.30640000000000001</v>
      </c>
      <c r="F25" s="403">
        <v>0.37519999999999998</v>
      </c>
      <c r="G25" s="107" t="s">
        <v>109</v>
      </c>
      <c r="H25" s="107" t="s">
        <v>109</v>
      </c>
      <c r="I25" s="107" t="s">
        <v>109</v>
      </c>
      <c r="J25" s="107" t="s">
        <v>109</v>
      </c>
      <c r="K25" s="107" t="s">
        <v>109</v>
      </c>
      <c r="L25" s="107" t="s">
        <v>109</v>
      </c>
      <c r="M25" s="107" t="s">
        <v>109</v>
      </c>
      <c r="N25" s="405">
        <v>70</v>
      </c>
      <c r="O25" s="407">
        <v>0</v>
      </c>
      <c r="P25" s="407">
        <v>36</v>
      </c>
      <c r="Q25" s="407">
        <v>23</v>
      </c>
      <c r="R25" s="407">
        <v>11</v>
      </c>
      <c r="S25" s="12"/>
      <c r="T25" s="123">
        <v>0.90080000000000005</v>
      </c>
      <c r="U25" s="123">
        <v>0.86099999999999999</v>
      </c>
      <c r="V25" s="18"/>
    </row>
    <row r="26" spans="1:22" ht="29.1" customHeight="1">
      <c r="A26" s="5" t="s">
        <v>11</v>
      </c>
      <c r="B26" s="403">
        <v>3.4</v>
      </c>
      <c r="C26" s="403">
        <v>9.8600000000000007E-2</v>
      </c>
      <c r="D26" s="403">
        <v>0.40799999999999997</v>
      </c>
      <c r="E26" s="403">
        <v>1.3022</v>
      </c>
      <c r="F26" s="403">
        <v>1.5945999999999998</v>
      </c>
      <c r="G26" s="107" t="s">
        <v>109</v>
      </c>
      <c r="H26" s="107" t="s">
        <v>109</v>
      </c>
      <c r="I26" s="107" t="s">
        <v>109</v>
      </c>
      <c r="J26" s="107" t="s">
        <v>109</v>
      </c>
      <c r="K26" s="107" t="s">
        <v>109</v>
      </c>
      <c r="L26" s="107" t="s">
        <v>109</v>
      </c>
      <c r="M26" s="107" t="s">
        <v>109</v>
      </c>
      <c r="N26" s="405">
        <v>300</v>
      </c>
      <c r="O26" s="407">
        <v>0</v>
      </c>
      <c r="P26" s="407">
        <v>154</v>
      </c>
      <c r="Q26" s="407">
        <v>98</v>
      </c>
      <c r="R26" s="407">
        <v>48</v>
      </c>
      <c r="S26" s="12"/>
      <c r="T26" s="123">
        <v>0.90080000000000005</v>
      </c>
      <c r="U26" s="123">
        <v>0.86099999999999999</v>
      </c>
      <c r="V26" s="18"/>
    </row>
    <row r="27" spans="1:22" ht="29.1" customHeight="1">
      <c r="A27" s="5" t="s">
        <v>14</v>
      </c>
      <c r="B27" s="403">
        <v>0</v>
      </c>
      <c r="C27" s="403">
        <v>0</v>
      </c>
      <c r="D27" s="403">
        <v>0</v>
      </c>
      <c r="E27" s="403">
        <v>0</v>
      </c>
      <c r="F27" s="403">
        <v>0</v>
      </c>
      <c r="G27" s="107" t="s">
        <v>109</v>
      </c>
      <c r="H27" s="107" t="s">
        <v>109</v>
      </c>
      <c r="I27" s="107" t="s">
        <v>109</v>
      </c>
      <c r="J27" s="107" t="s">
        <v>109</v>
      </c>
      <c r="K27" s="107" t="s">
        <v>109</v>
      </c>
      <c r="L27" s="107" t="s">
        <v>109</v>
      </c>
      <c r="M27" s="107" t="s">
        <v>109</v>
      </c>
      <c r="N27" s="405">
        <v>0</v>
      </c>
      <c r="O27" s="407">
        <v>0</v>
      </c>
      <c r="P27" s="407">
        <v>0</v>
      </c>
      <c r="Q27" s="407">
        <v>0</v>
      </c>
      <c r="R27" s="407">
        <v>0</v>
      </c>
      <c r="S27" s="12"/>
      <c r="T27" s="123">
        <v>0.90080000000000005</v>
      </c>
      <c r="U27" s="123">
        <v>0.86099999999999999</v>
      </c>
      <c r="V27" s="18"/>
    </row>
    <row r="28" spans="1:22" ht="29.1" customHeight="1">
      <c r="A28" s="5" t="s">
        <v>12</v>
      </c>
      <c r="B28" s="403">
        <v>0.6</v>
      </c>
      <c r="C28" s="403">
        <v>1.7399999999999999E-2</v>
      </c>
      <c r="D28" s="403">
        <v>7.1999999999999995E-2</v>
      </c>
      <c r="E28" s="403">
        <v>0.2298</v>
      </c>
      <c r="F28" s="403">
        <v>0.28139999999999998</v>
      </c>
      <c r="G28" s="107" t="s">
        <v>109</v>
      </c>
      <c r="H28" s="107" t="s">
        <v>109</v>
      </c>
      <c r="I28" s="107" t="s">
        <v>109</v>
      </c>
      <c r="J28" s="107" t="s">
        <v>109</v>
      </c>
      <c r="K28" s="107" t="s">
        <v>109</v>
      </c>
      <c r="L28" s="107" t="s">
        <v>109</v>
      </c>
      <c r="M28" s="107" t="s">
        <v>109</v>
      </c>
      <c r="N28" s="405">
        <v>50</v>
      </c>
      <c r="O28" s="407">
        <v>0</v>
      </c>
      <c r="P28" s="407">
        <v>26</v>
      </c>
      <c r="Q28" s="407">
        <v>16</v>
      </c>
      <c r="R28" s="407">
        <v>8</v>
      </c>
      <c r="S28" s="12"/>
      <c r="T28" s="123">
        <v>0.90080000000000005</v>
      </c>
      <c r="U28" s="123">
        <v>0.86099999999999999</v>
      </c>
      <c r="V28" s="18"/>
    </row>
    <row r="29" spans="1:22" ht="29.1" customHeight="1">
      <c r="A29" s="5" t="s">
        <v>25</v>
      </c>
      <c r="B29" s="403">
        <v>0.7</v>
      </c>
      <c r="C29" s="403">
        <v>2.0299999999999999E-2</v>
      </c>
      <c r="D29" s="403">
        <v>8.3999999999999991E-2</v>
      </c>
      <c r="E29" s="403">
        <v>0.2681</v>
      </c>
      <c r="F29" s="403">
        <v>0.32829999999999998</v>
      </c>
      <c r="G29" s="107" t="s">
        <v>109</v>
      </c>
      <c r="H29" s="107" t="s">
        <v>109</v>
      </c>
      <c r="I29" s="107" t="s">
        <v>109</v>
      </c>
      <c r="J29" s="107" t="s">
        <v>109</v>
      </c>
      <c r="K29" s="107" t="s">
        <v>109</v>
      </c>
      <c r="L29" s="107" t="s">
        <v>109</v>
      </c>
      <c r="M29" s="107" t="s">
        <v>109</v>
      </c>
      <c r="N29" s="405">
        <v>50</v>
      </c>
      <c r="O29" s="407">
        <v>0</v>
      </c>
      <c r="P29" s="407">
        <v>26</v>
      </c>
      <c r="Q29" s="407">
        <v>16</v>
      </c>
      <c r="R29" s="407">
        <v>8</v>
      </c>
      <c r="S29" s="12"/>
      <c r="T29" s="123">
        <v>0.90080000000000005</v>
      </c>
      <c r="U29" s="123">
        <v>0.86099999999999999</v>
      </c>
      <c r="V29" s="18"/>
    </row>
    <row r="30" spans="1:22" ht="29.1" customHeight="1">
      <c r="A30" s="5" t="s">
        <v>26</v>
      </c>
      <c r="B30" s="403">
        <v>0</v>
      </c>
      <c r="C30" s="403">
        <v>0</v>
      </c>
      <c r="D30" s="403">
        <v>0</v>
      </c>
      <c r="E30" s="403">
        <v>0</v>
      </c>
      <c r="F30" s="403">
        <v>0</v>
      </c>
      <c r="G30" s="107" t="s">
        <v>109</v>
      </c>
      <c r="H30" s="107" t="s">
        <v>109</v>
      </c>
      <c r="I30" s="107" t="s">
        <v>109</v>
      </c>
      <c r="J30" s="107" t="s">
        <v>109</v>
      </c>
      <c r="K30" s="107" t="s">
        <v>109</v>
      </c>
      <c r="L30" s="107" t="s">
        <v>109</v>
      </c>
      <c r="M30" s="107" t="s">
        <v>109</v>
      </c>
      <c r="N30" s="405">
        <v>0</v>
      </c>
      <c r="O30" s="407">
        <v>0</v>
      </c>
      <c r="P30" s="407">
        <v>0</v>
      </c>
      <c r="Q30" s="407">
        <v>0</v>
      </c>
      <c r="R30" s="407">
        <v>0</v>
      </c>
      <c r="S30" s="12"/>
      <c r="T30" s="123">
        <v>0.90080000000000005</v>
      </c>
      <c r="U30" s="123">
        <v>0.86099999999999999</v>
      </c>
      <c r="V30" s="18"/>
    </row>
    <row r="31" spans="1:22" ht="29.1" customHeight="1">
      <c r="A31" s="5" t="s">
        <v>5</v>
      </c>
      <c r="B31" s="403">
        <v>1.2</v>
      </c>
      <c r="C31" s="403">
        <v>3.4799999999999998E-2</v>
      </c>
      <c r="D31" s="403">
        <v>0.14399999999999999</v>
      </c>
      <c r="E31" s="403">
        <v>0.45960000000000001</v>
      </c>
      <c r="F31" s="403">
        <v>0.56279999999999997</v>
      </c>
      <c r="G31" s="107" t="s">
        <v>109</v>
      </c>
      <c r="H31" s="107" t="s">
        <v>109</v>
      </c>
      <c r="I31" s="107" t="s">
        <v>109</v>
      </c>
      <c r="J31" s="107" t="s">
        <v>109</v>
      </c>
      <c r="K31" s="107" t="s">
        <v>109</v>
      </c>
      <c r="L31" s="107" t="s">
        <v>109</v>
      </c>
      <c r="M31" s="107" t="s">
        <v>109</v>
      </c>
      <c r="N31" s="405">
        <v>100</v>
      </c>
      <c r="O31" s="407">
        <v>0</v>
      </c>
      <c r="P31" s="407">
        <v>51</v>
      </c>
      <c r="Q31" s="407">
        <v>33</v>
      </c>
      <c r="R31" s="407">
        <v>16</v>
      </c>
      <c r="S31" s="12"/>
      <c r="T31" s="123">
        <v>0.90080000000000005</v>
      </c>
      <c r="U31" s="123">
        <v>0.86099999999999999</v>
      </c>
      <c r="V31" s="18"/>
    </row>
    <row r="32" spans="1:22" ht="29.1" customHeight="1">
      <c r="A32" s="5" t="s">
        <v>7</v>
      </c>
      <c r="B32" s="403">
        <v>1.1000000000000001</v>
      </c>
      <c r="C32" s="403">
        <v>3.1900000000000005E-2</v>
      </c>
      <c r="D32" s="403">
        <v>0.13200000000000001</v>
      </c>
      <c r="E32" s="403">
        <v>0.42130000000000006</v>
      </c>
      <c r="F32" s="403">
        <v>0.51590000000000003</v>
      </c>
      <c r="G32" s="107" t="s">
        <v>109</v>
      </c>
      <c r="H32" s="107" t="s">
        <v>109</v>
      </c>
      <c r="I32" s="107" t="s">
        <v>109</v>
      </c>
      <c r="J32" s="107" t="s">
        <v>109</v>
      </c>
      <c r="K32" s="107" t="s">
        <v>109</v>
      </c>
      <c r="L32" s="107" t="s">
        <v>109</v>
      </c>
      <c r="M32" s="107" t="s">
        <v>109</v>
      </c>
      <c r="N32" s="405">
        <v>90</v>
      </c>
      <c r="O32" s="407">
        <v>0</v>
      </c>
      <c r="P32" s="407">
        <v>47</v>
      </c>
      <c r="Q32" s="407">
        <v>29</v>
      </c>
      <c r="R32" s="407">
        <v>14</v>
      </c>
      <c r="S32" s="12"/>
      <c r="T32" s="123">
        <v>0.90080000000000005</v>
      </c>
      <c r="U32" s="123">
        <v>0.86099999999999999</v>
      </c>
      <c r="V32" s="18"/>
    </row>
    <row r="33" spans="1:22" ht="29.1" customHeight="1">
      <c r="A33" s="140" t="s">
        <v>1</v>
      </c>
      <c r="B33" s="403">
        <v>7.6</v>
      </c>
      <c r="C33" s="403">
        <v>0.22040000000000001</v>
      </c>
      <c r="D33" s="403">
        <v>0.91199999999999992</v>
      </c>
      <c r="E33" s="403">
        <v>2.9108000000000001</v>
      </c>
      <c r="F33" s="403">
        <v>3.5643999999999996</v>
      </c>
      <c r="G33" s="107" t="s">
        <v>109</v>
      </c>
      <c r="H33" s="107" t="s">
        <v>109</v>
      </c>
      <c r="I33" s="107" t="s">
        <v>109</v>
      </c>
      <c r="J33" s="107" t="s">
        <v>109</v>
      </c>
      <c r="K33" s="107" t="s">
        <v>109</v>
      </c>
      <c r="L33" s="107" t="s">
        <v>109</v>
      </c>
      <c r="M33" s="107" t="s">
        <v>109</v>
      </c>
      <c r="N33" s="405">
        <v>600</v>
      </c>
      <c r="O33" s="407">
        <v>0</v>
      </c>
      <c r="P33" s="407">
        <v>308</v>
      </c>
      <c r="Q33" s="407">
        <v>196</v>
      </c>
      <c r="R33" s="407">
        <v>96</v>
      </c>
      <c r="S33" s="12"/>
      <c r="T33" s="123">
        <v>0.90080000000000005</v>
      </c>
      <c r="U33" s="123">
        <v>0.86099999999999999</v>
      </c>
      <c r="V33" s="18"/>
    </row>
    <row r="34" spans="1:22" ht="29.1" customHeight="1">
      <c r="A34" s="142" t="s">
        <v>37</v>
      </c>
      <c r="B34" s="404">
        <v>39.6</v>
      </c>
      <c r="C34" s="404">
        <v>1.1484000000000001</v>
      </c>
      <c r="D34" s="404">
        <v>4.7519999999999998</v>
      </c>
      <c r="E34" s="404">
        <v>15.1668</v>
      </c>
      <c r="F34" s="404">
        <v>18.572399999999998</v>
      </c>
      <c r="G34" s="107" t="s">
        <v>109</v>
      </c>
      <c r="H34" s="107" t="s">
        <v>109</v>
      </c>
      <c r="I34" s="107" t="s">
        <v>109</v>
      </c>
      <c r="J34" s="107" t="s">
        <v>109</v>
      </c>
      <c r="K34" s="107" t="s">
        <v>109</v>
      </c>
      <c r="L34" s="107" t="s">
        <v>109</v>
      </c>
      <c r="M34" s="107" t="s">
        <v>109</v>
      </c>
      <c r="N34" s="406">
        <v>3130</v>
      </c>
      <c r="O34" s="406">
        <v>0</v>
      </c>
      <c r="P34" s="406">
        <v>1605</v>
      </c>
      <c r="Q34" s="406">
        <v>1024</v>
      </c>
      <c r="R34" s="406">
        <v>501</v>
      </c>
      <c r="S34" s="12"/>
      <c r="T34" s="102">
        <v>0.90080000000000005</v>
      </c>
      <c r="U34" s="102">
        <v>0.86099999999999999</v>
      </c>
      <c r="V34" s="18"/>
    </row>
    <row r="35" spans="1:22" s="37" customFormat="1" ht="29.1" customHeight="1">
      <c r="B35" s="1"/>
      <c r="C35" s="1"/>
      <c r="D35" s="1"/>
      <c r="E35" s="1"/>
      <c r="F35" s="1"/>
      <c r="N35" s="1"/>
      <c r="O35" s="1"/>
      <c r="P35" s="1"/>
      <c r="Q35" s="1"/>
      <c r="R35" s="1"/>
    </row>
    <row r="36" spans="1:22" ht="30" customHeight="1">
      <c r="A36" s="36" t="s">
        <v>29</v>
      </c>
      <c r="B36" s="130"/>
      <c r="C36" s="130"/>
      <c r="D36" s="130"/>
      <c r="E36" s="130"/>
      <c r="F36" s="130"/>
      <c r="G36" s="107" t="s">
        <v>109</v>
      </c>
      <c r="H36" s="107" t="s">
        <v>109</v>
      </c>
      <c r="I36" s="107" t="s">
        <v>109</v>
      </c>
      <c r="J36" s="107" t="s">
        <v>109</v>
      </c>
      <c r="K36" s="107" t="s">
        <v>109</v>
      </c>
      <c r="L36" s="107" t="s">
        <v>109</v>
      </c>
      <c r="M36" s="107" t="s">
        <v>109</v>
      </c>
      <c r="N36" s="112"/>
      <c r="O36" s="112"/>
      <c r="P36" s="112"/>
      <c r="Q36" s="112"/>
      <c r="R36" s="112"/>
      <c r="S36" s="106"/>
      <c r="T36" s="106">
        <v>0.90080000000000005</v>
      </c>
      <c r="U36" s="91">
        <v>0.86099999999999999</v>
      </c>
      <c r="V36" s="105"/>
    </row>
    <row r="37" spans="1:22" ht="30" customHeight="1">
      <c r="A37" s="36" t="s">
        <v>28</v>
      </c>
      <c r="B37" s="130"/>
      <c r="C37" s="130"/>
      <c r="D37" s="130"/>
      <c r="E37" s="130"/>
      <c r="F37" s="130"/>
      <c r="G37" s="107" t="s">
        <v>109</v>
      </c>
      <c r="H37" s="107" t="s">
        <v>109</v>
      </c>
      <c r="I37" s="107" t="s">
        <v>109</v>
      </c>
      <c r="J37" s="107" t="s">
        <v>109</v>
      </c>
      <c r="K37" s="107" t="s">
        <v>109</v>
      </c>
      <c r="L37" s="107" t="s">
        <v>109</v>
      </c>
      <c r="M37" s="107" t="s">
        <v>109</v>
      </c>
      <c r="N37" s="112"/>
      <c r="O37" s="112"/>
      <c r="P37" s="112"/>
      <c r="Q37" s="112"/>
      <c r="R37" s="112"/>
      <c r="S37" s="106"/>
      <c r="T37" s="106">
        <v>0.90080000000000005</v>
      </c>
      <c r="U37" s="91">
        <v>0.86099999999999999</v>
      </c>
      <c r="V37" s="105"/>
    </row>
    <row r="38" spans="1:22" ht="30" customHeight="1">
      <c r="A38" s="36" t="s">
        <v>35</v>
      </c>
      <c r="B38" s="130"/>
      <c r="C38" s="130"/>
      <c r="D38" s="130"/>
      <c r="E38" s="130"/>
      <c r="F38" s="130"/>
      <c r="G38" s="107" t="s">
        <v>109</v>
      </c>
      <c r="H38" s="107" t="s">
        <v>109</v>
      </c>
      <c r="I38" s="107" t="s">
        <v>109</v>
      </c>
      <c r="J38" s="107" t="s">
        <v>109</v>
      </c>
      <c r="K38" s="107" t="s">
        <v>109</v>
      </c>
      <c r="L38" s="107" t="s">
        <v>109</v>
      </c>
      <c r="M38" s="107" t="s">
        <v>109</v>
      </c>
      <c r="N38" s="112"/>
      <c r="O38" s="112"/>
      <c r="P38" s="112"/>
      <c r="Q38" s="112"/>
      <c r="R38" s="112"/>
      <c r="S38" s="106"/>
      <c r="T38" s="106">
        <v>0.90080000000000005</v>
      </c>
      <c r="U38" s="91">
        <v>0.86099999999999999</v>
      </c>
      <c r="V38" s="105"/>
    </row>
    <row r="39" spans="1:22" s="37" customFormat="1" ht="30" customHeight="1">
      <c r="A39" s="2"/>
      <c r="B39" s="133"/>
      <c r="C39" s="133"/>
      <c r="D39" s="133"/>
      <c r="E39" s="133"/>
      <c r="F39" s="133"/>
      <c r="N39" s="1"/>
      <c r="O39" s="1"/>
      <c r="P39" s="1"/>
      <c r="Q39" s="1"/>
      <c r="R39" s="1"/>
    </row>
    <row r="40" spans="1:22" ht="36" customHeight="1">
      <c r="A40" s="143" t="s">
        <v>36</v>
      </c>
      <c r="B40" s="134"/>
      <c r="C40" s="134"/>
      <c r="D40" s="134"/>
      <c r="E40" s="134"/>
      <c r="F40" s="134"/>
      <c r="G40" s="64"/>
      <c r="H40" s="64"/>
      <c r="I40" s="64"/>
      <c r="J40" s="64"/>
      <c r="K40" s="64"/>
      <c r="L40" s="64"/>
      <c r="M40" s="64"/>
      <c r="N40" s="9"/>
      <c r="O40" s="47"/>
      <c r="P40" s="47"/>
      <c r="Q40" s="47"/>
      <c r="R40" s="47"/>
      <c r="S40" s="12"/>
      <c r="T40" s="12"/>
      <c r="U40" s="15"/>
      <c r="V40" s="18"/>
    </row>
    <row r="44" spans="1:22" ht="18" thickBot="1"/>
    <row r="45" spans="1:22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</row>
    <row r="47" spans="1:22" ht="30" customHeight="1">
      <c r="A47" s="3"/>
      <c r="B47" s="497" t="s">
        <v>139</v>
      </c>
      <c r="C47" s="500"/>
      <c r="D47" s="500"/>
      <c r="E47" s="500"/>
      <c r="F47" s="510"/>
      <c r="G47" s="501" t="s">
        <v>71</v>
      </c>
      <c r="H47" s="502"/>
      <c r="I47" s="502"/>
      <c r="J47" s="502"/>
      <c r="K47" s="502"/>
      <c r="L47" s="502"/>
      <c r="M47" s="503"/>
      <c r="N47" s="481" t="s">
        <v>43</v>
      </c>
      <c r="O47" s="476"/>
      <c r="P47" s="476"/>
      <c r="Q47" s="476"/>
      <c r="R47" s="477"/>
      <c r="S47" s="507" t="s">
        <v>70</v>
      </c>
      <c r="T47" s="494" t="s">
        <v>165</v>
      </c>
      <c r="U47" s="494" t="s">
        <v>164</v>
      </c>
      <c r="V47" s="491" t="s">
        <v>53</v>
      </c>
    </row>
    <row r="48" spans="1:22" ht="26.1" customHeight="1">
      <c r="A48" s="3"/>
      <c r="B48" s="498"/>
      <c r="C48" s="474"/>
      <c r="D48" s="474"/>
      <c r="E48" s="474"/>
      <c r="F48" s="475"/>
      <c r="G48" s="504"/>
      <c r="H48" s="505"/>
      <c r="I48" s="505"/>
      <c r="J48" s="505"/>
      <c r="K48" s="505"/>
      <c r="L48" s="505"/>
      <c r="M48" s="506"/>
      <c r="N48" s="482"/>
      <c r="O48" s="476"/>
      <c r="P48" s="476"/>
      <c r="Q48" s="476"/>
      <c r="R48" s="477"/>
      <c r="S48" s="508"/>
      <c r="T48" s="495"/>
      <c r="U48" s="495"/>
      <c r="V48" s="492"/>
    </row>
    <row r="49" spans="1:22" ht="26.1" customHeight="1">
      <c r="A49" s="3"/>
      <c r="B49" s="499"/>
      <c r="C49" s="195" t="s">
        <v>47</v>
      </c>
      <c r="D49" s="195" t="s">
        <v>63</v>
      </c>
      <c r="E49" s="195" t="s">
        <v>61</v>
      </c>
      <c r="F49" s="195" t="s">
        <v>62</v>
      </c>
      <c r="G49" s="64" t="s">
        <v>125</v>
      </c>
      <c r="H49" s="4" t="s">
        <v>126</v>
      </c>
      <c r="I49" s="64" t="s">
        <v>127</v>
      </c>
      <c r="J49" s="64" t="s">
        <v>128</v>
      </c>
      <c r="K49" s="64" t="s">
        <v>129</v>
      </c>
      <c r="L49" s="64" t="s">
        <v>130</v>
      </c>
      <c r="M49" s="64" t="s">
        <v>131</v>
      </c>
      <c r="N49" s="483"/>
      <c r="O49" s="196" t="s">
        <v>47</v>
      </c>
      <c r="P49" s="196" t="s">
        <v>63</v>
      </c>
      <c r="Q49" s="196" t="s">
        <v>61</v>
      </c>
      <c r="R49" s="196" t="s">
        <v>62</v>
      </c>
      <c r="S49" s="509"/>
      <c r="T49" s="496"/>
      <c r="U49" s="496"/>
      <c r="V49" s="493"/>
    </row>
    <row r="50" spans="1:22" ht="29.1" customHeight="1">
      <c r="A50" s="141" t="s">
        <v>6</v>
      </c>
      <c r="B50" s="101" t="s">
        <v>163</v>
      </c>
      <c r="C50" s="101" t="s">
        <v>163</v>
      </c>
      <c r="D50" s="101" t="s">
        <v>163</v>
      </c>
      <c r="E50" s="101" t="s">
        <v>163</v>
      </c>
      <c r="F50" s="101" t="s">
        <v>163</v>
      </c>
      <c r="G50" s="64"/>
      <c r="H50" s="64"/>
      <c r="I50" s="64"/>
      <c r="J50" s="64"/>
      <c r="K50" s="64"/>
      <c r="L50" s="64"/>
      <c r="M50" s="64"/>
      <c r="N50" s="100" t="s">
        <v>163</v>
      </c>
      <c r="O50" s="100" t="s">
        <v>163</v>
      </c>
      <c r="P50" s="100" t="s">
        <v>163</v>
      </c>
      <c r="Q50" s="100" t="s">
        <v>163</v>
      </c>
      <c r="R50" s="100" t="s">
        <v>163</v>
      </c>
      <c r="S50" s="12"/>
      <c r="T50" s="92" t="s">
        <v>155</v>
      </c>
      <c r="U50" s="91" t="s">
        <v>154</v>
      </c>
      <c r="V50" s="18"/>
    </row>
    <row r="51" spans="1:22" ht="29.1" customHeight="1">
      <c r="A51" s="5" t="s">
        <v>9</v>
      </c>
      <c r="B51" s="101" t="s">
        <v>163</v>
      </c>
      <c r="C51" s="101" t="s">
        <v>163</v>
      </c>
      <c r="D51" s="101" t="s">
        <v>163</v>
      </c>
      <c r="E51" s="101" t="s">
        <v>163</v>
      </c>
      <c r="F51" s="101" t="s">
        <v>163</v>
      </c>
      <c r="G51" s="64"/>
      <c r="H51" s="64"/>
      <c r="I51" s="64"/>
      <c r="J51" s="64"/>
      <c r="K51" s="64"/>
      <c r="L51" s="64"/>
      <c r="M51" s="64"/>
      <c r="N51" s="100" t="s">
        <v>163</v>
      </c>
      <c r="O51" s="100" t="s">
        <v>163</v>
      </c>
      <c r="P51" s="100" t="s">
        <v>163</v>
      </c>
      <c r="Q51" s="100" t="s">
        <v>163</v>
      </c>
      <c r="R51" s="100" t="s">
        <v>163</v>
      </c>
      <c r="S51" s="12"/>
      <c r="T51" s="92" t="s">
        <v>155</v>
      </c>
      <c r="U51" s="91" t="s">
        <v>154</v>
      </c>
      <c r="V51" s="18"/>
    </row>
    <row r="52" spans="1:22" ht="29.1" customHeight="1">
      <c r="A52" s="5" t="s">
        <v>18</v>
      </c>
      <c r="B52" s="101" t="s">
        <v>163</v>
      </c>
      <c r="C52" s="101" t="s">
        <v>163</v>
      </c>
      <c r="D52" s="101" t="s">
        <v>163</v>
      </c>
      <c r="E52" s="101" t="s">
        <v>163</v>
      </c>
      <c r="F52" s="101" t="s">
        <v>163</v>
      </c>
      <c r="G52" s="64"/>
      <c r="H52" s="64"/>
      <c r="I52" s="64"/>
      <c r="J52" s="64"/>
      <c r="K52" s="64"/>
      <c r="L52" s="64"/>
      <c r="M52" s="64"/>
      <c r="N52" s="100" t="s">
        <v>163</v>
      </c>
      <c r="O52" s="100" t="s">
        <v>163</v>
      </c>
      <c r="P52" s="100" t="s">
        <v>163</v>
      </c>
      <c r="Q52" s="100" t="s">
        <v>163</v>
      </c>
      <c r="R52" s="100" t="s">
        <v>163</v>
      </c>
      <c r="S52" s="12"/>
      <c r="T52" s="92" t="s">
        <v>155</v>
      </c>
      <c r="U52" s="91" t="s">
        <v>154</v>
      </c>
      <c r="V52" s="18"/>
    </row>
    <row r="53" spans="1:22" ht="29.1" customHeight="1">
      <c r="A53" s="5" t="s">
        <v>16</v>
      </c>
      <c r="B53" s="101" t="s">
        <v>163</v>
      </c>
      <c r="C53" s="101" t="s">
        <v>163</v>
      </c>
      <c r="D53" s="101" t="s">
        <v>163</v>
      </c>
      <c r="E53" s="101" t="s">
        <v>163</v>
      </c>
      <c r="F53" s="101" t="s">
        <v>163</v>
      </c>
      <c r="G53" s="64"/>
      <c r="H53" s="64"/>
      <c r="I53" s="64"/>
      <c r="J53" s="64"/>
      <c r="K53" s="64"/>
      <c r="L53" s="64"/>
      <c r="M53" s="64"/>
      <c r="N53" s="100" t="s">
        <v>163</v>
      </c>
      <c r="O53" s="100" t="s">
        <v>163</v>
      </c>
      <c r="P53" s="100" t="s">
        <v>163</v>
      </c>
      <c r="Q53" s="100" t="s">
        <v>163</v>
      </c>
      <c r="R53" s="100" t="s">
        <v>163</v>
      </c>
      <c r="S53" s="12"/>
      <c r="T53" s="92" t="s">
        <v>155</v>
      </c>
      <c r="U53" s="91" t="s">
        <v>154</v>
      </c>
      <c r="V53" s="18"/>
    </row>
    <row r="54" spans="1:22" ht="29.1" customHeight="1">
      <c r="A54" s="5" t="s">
        <v>22</v>
      </c>
      <c r="B54" s="101" t="s">
        <v>163</v>
      </c>
      <c r="C54" s="101" t="s">
        <v>163</v>
      </c>
      <c r="D54" s="101" t="s">
        <v>163</v>
      </c>
      <c r="E54" s="101" t="s">
        <v>163</v>
      </c>
      <c r="F54" s="101" t="s">
        <v>163</v>
      </c>
      <c r="G54" s="64"/>
      <c r="H54" s="64"/>
      <c r="I54" s="64"/>
      <c r="J54" s="64"/>
      <c r="K54" s="64"/>
      <c r="L54" s="64"/>
      <c r="M54" s="64"/>
      <c r="N54" s="100" t="s">
        <v>163</v>
      </c>
      <c r="O54" s="100" t="s">
        <v>163</v>
      </c>
      <c r="P54" s="100" t="s">
        <v>163</v>
      </c>
      <c r="Q54" s="100" t="s">
        <v>163</v>
      </c>
      <c r="R54" s="100" t="s">
        <v>163</v>
      </c>
      <c r="S54" s="12"/>
      <c r="T54" s="92" t="s">
        <v>155</v>
      </c>
      <c r="U54" s="91" t="s">
        <v>154</v>
      </c>
      <c r="V54" s="18"/>
    </row>
    <row r="55" spans="1:22" ht="29.1" customHeight="1">
      <c r="A55" s="5" t="s">
        <v>19</v>
      </c>
      <c r="B55" s="101" t="s">
        <v>163</v>
      </c>
      <c r="C55" s="101" t="s">
        <v>163</v>
      </c>
      <c r="D55" s="101" t="s">
        <v>163</v>
      </c>
      <c r="E55" s="101" t="s">
        <v>163</v>
      </c>
      <c r="F55" s="101" t="s">
        <v>163</v>
      </c>
      <c r="G55" s="64"/>
      <c r="H55" s="64"/>
      <c r="I55" s="64"/>
      <c r="J55" s="64"/>
      <c r="K55" s="64"/>
      <c r="L55" s="64"/>
      <c r="M55" s="64"/>
      <c r="N55" s="100" t="s">
        <v>163</v>
      </c>
      <c r="O55" s="100" t="s">
        <v>163</v>
      </c>
      <c r="P55" s="100" t="s">
        <v>163</v>
      </c>
      <c r="Q55" s="100" t="s">
        <v>163</v>
      </c>
      <c r="R55" s="100" t="s">
        <v>163</v>
      </c>
      <c r="S55" s="12"/>
      <c r="T55" s="92" t="s">
        <v>155</v>
      </c>
      <c r="U55" s="91" t="s">
        <v>154</v>
      </c>
      <c r="V55" s="18"/>
    </row>
    <row r="56" spans="1:22" ht="29.1" customHeight="1">
      <c r="A56" s="5" t="s">
        <v>3</v>
      </c>
      <c r="B56" s="101" t="s">
        <v>163</v>
      </c>
      <c r="C56" s="101" t="s">
        <v>163</v>
      </c>
      <c r="D56" s="101" t="s">
        <v>163</v>
      </c>
      <c r="E56" s="101" t="s">
        <v>163</v>
      </c>
      <c r="F56" s="101" t="s">
        <v>163</v>
      </c>
      <c r="G56" s="64"/>
      <c r="H56" s="64"/>
      <c r="I56" s="64"/>
      <c r="J56" s="64"/>
      <c r="K56" s="64"/>
      <c r="L56" s="64"/>
      <c r="M56" s="64"/>
      <c r="N56" s="100" t="s">
        <v>163</v>
      </c>
      <c r="O56" s="100" t="s">
        <v>163</v>
      </c>
      <c r="P56" s="100" t="s">
        <v>163</v>
      </c>
      <c r="Q56" s="100" t="s">
        <v>163</v>
      </c>
      <c r="R56" s="100" t="s">
        <v>163</v>
      </c>
      <c r="S56" s="12"/>
      <c r="T56" s="92" t="s">
        <v>155</v>
      </c>
      <c r="U56" s="91" t="s">
        <v>154</v>
      </c>
      <c r="V56" s="18"/>
    </row>
    <row r="57" spans="1:22" ht="29.1" customHeight="1">
      <c r="A57" s="5" t="s">
        <v>20</v>
      </c>
      <c r="B57" s="101" t="s">
        <v>163</v>
      </c>
      <c r="C57" s="101" t="s">
        <v>163</v>
      </c>
      <c r="D57" s="101" t="s">
        <v>163</v>
      </c>
      <c r="E57" s="101" t="s">
        <v>163</v>
      </c>
      <c r="F57" s="101" t="s">
        <v>163</v>
      </c>
      <c r="G57" s="64"/>
      <c r="H57" s="64"/>
      <c r="I57" s="64"/>
      <c r="J57" s="64"/>
      <c r="K57" s="64"/>
      <c r="L57" s="64"/>
      <c r="M57" s="64"/>
      <c r="N57" s="100" t="s">
        <v>163</v>
      </c>
      <c r="O57" s="100" t="s">
        <v>163</v>
      </c>
      <c r="P57" s="100" t="s">
        <v>163</v>
      </c>
      <c r="Q57" s="100" t="s">
        <v>163</v>
      </c>
      <c r="R57" s="100" t="s">
        <v>163</v>
      </c>
      <c r="S57" s="12"/>
      <c r="T57" s="92" t="s">
        <v>155</v>
      </c>
      <c r="U57" s="91" t="s">
        <v>154</v>
      </c>
      <c r="V57" s="18"/>
    </row>
    <row r="58" spans="1:22" ht="29.1" customHeight="1">
      <c r="A58" s="5" t="s">
        <v>13</v>
      </c>
      <c r="B58" s="101" t="s">
        <v>163</v>
      </c>
      <c r="C58" s="101" t="s">
        <v>163</v>
      </c>
      <c r="D58" s="101" t="s">
        <v>163</v>
      </c>
      <c r="E58" s="101" t="s">
        <v>163</v>
      </c>
      <c r="F58" s="101" t="s">
        <v>163</v>
      </c>
      <c r="G58" s="64"/>
      <c r="H58" s="64"/>
      <c r="I58" s="64"/>
      <c r="J58" s="64"/>
      <c r="K58" s="64"/>
      <c r="L58" s="64"/>
      <c r="M58" s="64"/>
      <c r="N58" s="100" t="s">
        <v>163</v>
      </c>
      <c r="O58" s="100" t="s">
        <v>163</v>
      </c>
      <c r="P58" s="100" t="s">
        <v>163</v>
      </c>
      <c r="Q58" s="100" t="s">
        <v>163</v>
      </c>
      <c r="R58" s="100" t="s">
        <v>163</v>
      </c>
      <c r="S58" s="12"/>
      <c r="T58" s="92" t="s">
        <v>155</v>
      </c>
      <c r="U58" s="91" t="s">
        <v>154</v>
      </c>
      <c r="V58" s="18"/>
    </row>
    <row r="59" spans="1:22" ht="29.1" customHeight="1">
      <c r="A59" s="5" t="s">
        <v>4</v>
      </c>
      <c r="B59" s="101" t="s">
        <v>163</v>
      </c>
      <c r="C59" s="101" t="s">
        <v>163</v>
      </c>
      <c r="D59" s="101" t="s">
        <v>163</v>
      </c>
      <c r="E59" s="101" t="s">
        <v>163</v>
      </c>
      <c r="F59" s="101" t="s">
        <v>163</v>
      </c>
      <c r="G59" s="64"/>
      <c r="H59" s="64"/>
      <c r="I59" s="64"/>
      <c r="J59" s="64"/>
      <c r="K59" s="64"/>
      <c r="L59" s="64"/>
      <c r="M59" s="64"/>
      <c r="N59" s="100" t="s">
        <v>163</v>
      </c>
      <c r="O59" s="100" t="s">
        <v>163</v>
      </c>
      <c r="P59" s="100" t="s">
        <v>163</v>
      </c>
      <c r="Q59" s="100" t="s">
        <v>163</v>
      </c>
      <c r="R59" s="100" t="s">
        <v>163</v>
      </c>
      <c r="S59" s="12"/>
      <c r="T59" s="92" t="s">
        <v>155</v>
      </c>
      <c r="U59" s="91" t="s">
        <v>154</v>
      </c>
      <c r="V59" s="18"/>
    </row>
    <row r="60" spans="1:22" ht="29.1" customHeight="1">
      <c r="A60" s="6" t="s">
        <v>0</v>
      </c>
      <c r="B60" s="101" t="s">
        <v>163</v>
      </c>
      <c r="C60" s="101" t="s">
        <v>163</v>
      </c>
      <c r="D60" s="101" t="s">
        <v>163</v>
      </c>
      <c r="E60" s="101" t="s">
        <v>163</v>
      </c>
      <c r="F60" s="101" t="s">
        <v>163</v>
      </c>
      <c r="G60" s="64"/>
      <c r="H60" s="64"/>
      <c r="I60" s="64"/>
      <c r="J60" s="64"/>
      <c r="K60" s="64"/>
      <c r="L60" s="64"/>
      <c r="M60" s="64"/>
      <c r="N60" s="100" t="s">
        <v>163</v>
      </c>
      <c r="O60" s="100" t="s">
        <v>163</v>
      </c>
      <c r="P60" s="100" t="s">
        <v>163</v>
      </c>
      <c r="Q60" s="100" t="s">
        <v>163</v>
      </c>
      <c r="R60" s="100" t="s">
        <v>163</v>
      </c>
      <c r="S60" s="12"/>
      <c r="T60" s="92" t="s">
        <v>155</v>
      </c>
      <c r="U60" s="91" t="s">
        <v>154</v>
      </c>
      <c r="V60" s="18"/>
    </row>
    <row r="61" spans="1:22" ht="29.1" customHeight="1">
      <c r="A61" s="5" t="s">
        <v>15</v>
      </c>
      <c r="B61" s="101" t="s">
        <v>163</v>
      </c>
      <c r="C61" s="101" t="s">
        <v>163</v>
      </c>
      <c r="D61" s="101" t="s">
        <v>163</v>
      </c>
      <c r="E61" s="101" t="s">
        <v>163</v>
      </c>
      <c r="F61" s="101" t="s">
        <v>163</v>
      </c>
      <c r="G61" s="64"/>
      <c r="H61" s="64"/>
      <c r="I61" s="64"/>
      <c r="J61" s="64"/>
      <c r="K61" s="64"/>
      <c r="L61" s="64"/>
      <c r="M61" s="64"/>
      <c r="N61" s="100" t="s">
        <v>163</v>
      </c>
      <c r="O61" s="100" t="s">
        <v>163</v>
      </c>
      <c r="P61" s="100" t="s">
        <v>163</v>
      </c>
      <c r="Q61" s="100" t="s">
        <v>163</v>
      </c>
      <c r="R61" s="100" t="s">
        <v>163</v>
      </c>
      <c r="S61" s="12"/>
      <c r="T61" s="92" t="s">
        <v>155</v>
      </c>
      <c r="U61" s="91" t="s">
        <v>154</v>
      </c>
      <c r="V61" s="18"/>
    </row>
    <row r="62" spans="1:22" ht="29.1" customHeight="1">
      <c r="A62" s="5" t="s">
        <v>21</v>
      </c>
      <c r="B62" s="101" t="s">
        <v>163</v>
      </c>
      <c r="C62" s="101" t="s">
        <v>163</v>
      </c>
      <c r="D62" s="101" t="s">
        <v>163</v>
      </c>
      <c r="E62" s="101" t="s">
        <v>163</v>
      </c>
      <c r="F62" s="101" t="s">
        <v>163</v>
      </c>
      <c r="G62" s="64"/>
      <c r="H62" s="64"/>
      <c r="I62" s="64"/>
      <c r="J62" s="64"/>
      <c r="K62" s="64"/>
      <c r="L62" s="64"/>
      <c r="M62" s="64"/>
      <c r="N62" s="100" t="s">
        <v>163</v>
      </c>
      <c r="O62" s="100" t="s">
        <v>163</v>
      </c>
      <c r="P62" s="100" t="s">
        <v>163</v>
      </c>
      <c r="Q62" s="100" t="s">
        <v>163</v>
      </c>
      <c r="R62" s="100" t="s">
        <v>163</v>
      </c>
      <c r="S62" s="12"/>
      <c r="T62" s="92" t="s">
        <v>155</v>
      </c>
      <c r="U62" s="91" t="s">
        <v>154</v>
      </c>
      <c r="V62" s="18"/>
    </row>
    <row r="63" spans="1:22" ht="29.1" customHeight="1">
      <c r="A63" s="5" t="s">
        <v>10</v>
      </c>
      <c r="B63" s="101" t="s">
        <v>163</v>
      </c>
      <c r="C63" s="101" t="s">
        <v>163</v>
      </c>
      <c r="D63" s="101" t="s">
        <v>163</v>
      </c>
      <c r="E63" s="101" t="s">
        <v>163</v>
      </c>
      <c r="F63" s="101" t="s">
        <v>163</v>
      </c>
      <c r="G63" s="64"/>
      <c r="H63" s="64"/>
      <c r="I63" s="64"/>
      <c r="J63" s="64"/>
      <c r="K63" s="64"/>
      <c r="L63" s="64"/>
      <c r="M63" s="64"/>
      <c r="N63" s="100" t="s">
        <v>163</v>
      </c>
      <c r="O63" s="100" t="s">
        <v>163</v>
      </c>
      <c r="P63" s="100" t="s">
        <v>163</v>
      </c>
      <c r="Q63" s="100" t="s">
        <v>163</v>
      </c>
      <c r="R63" s="100" t="s">
        <v>163</v>
      </c>
      <c r="S63" s="12"/>
      <c r="T63" s="92" t="s">
        <v>155</v>
      </c>
      <c r="U63" s="91" t="s">
        <v>154</v>
      </c>
      <c r="V63" s="18"/>
    </row>
    <row r="64" spans="1:22" ht="29.1" customHeight="1">
      <c r="A64" s="5" t="s">
        <v>2</v>
      </c>
      <c r="B64" s="101" t="s">
        <v>163</v>
      </c>
      <c r="C64" s="101" t="s">
        <v>163</v>
      </c>
      <c r="D64" s="101" t="s">
        <v>163</v>
      </c>
      <c r="E64" s="101" t="s">
        <v>163</v>
      </c>
      <c r="F64" s="101" t="s">
        <v>163</v>
      </c>
      <c r="G64" s="64"/>
      <c r="H64" s="64"/>
      <c r="I64" s="64"/>
      <c r="J64" s="64"/>
      <c r="K64" s="64"/>
      <c r="L64" s="64"/>
      <c r="M64" s="64"/>
      <c r="N64" s="100" t="s">
        <v>163</v>
      </c>
      <c r="O64" s="100" t="s">
        <v>163</v>
      </c>
      <c r="P64" s="100" t="s">
        <v>163</v>
      </c>
      <c r="Q64" s="100" t="s">
        <v>163</v>
      </c>
      <c r="R64" s="100" t="s">
        <v>163</v>
      </c>
      <c r="S64" s="12"/>
      <c r="T64" s="92" t="s">
        <v>155</v>
      </c>
      <c r="U64" s="91" t="s">
        <v>154</v>
      </c>
      <c r="V64" s="18"/>
    </row>
    <row r="65" spans="1:22" ht="29.1" customHeight="1">
      <c r="A65" s="5" t="s">
        <v>23</v>
      </c>
      <c r="B65" s="101" t="s">
        <v>163</v>
      </c>
      <c r="C65" s="101" t="s">
        <v>163</v>
      </c>
      <c r="D65" s="101" t="s">
        <v>163</v>
      </c>
      <c r="E65" s="101" t="s">
        <v>163</v>
      </c>
      <c r="F65" s="101" t="s">
        <v>163</v>
      </c>
      <c r="G65" s="64"/>
      <c r="H65" s="64"/>
      <c r="I65" s="64"/>
      <c r="J65" s="64"/>
      <c r="K65" s="64"/>
      <c r="L65" s="64"/>
      <c r="M65" s="64"/>
      <c r="N65" s="100" t="s">
        <v>163</v>
      </c>
      <c r="O65" s="100" t="s">
        <v>163</v>
      </c>
      <c r="P65" s="100" t="s">
        <v>163</v>
      </c>
      <c r="Q65" s="100" t="s">
        <v>163</v>
      </c>
      <c r="R65" s="100" t="s">
        <v>163</v>
      </c>
      <c r="S65" s="12"/>
      <c r="T65" s="92" t="s">
        <v>155</v>
      </c>
      <c r="U65" s="91" t="s">
        <v>154</v>
      </c>
      <c r="V65" s="18"/>
    </row>
    <row r="66" spans="1:22" ht="29.1" customHeight="1">
      <c r="A66" s="5" t="s">
        <v>17</v>
      </c>
      <c r="B66" s="101" t="s">
        <v>163</v>
      </c>
      <c r="C66" s="101" t="s">
        <v>163</v>
      </c>
      <c r="D66" s="101" t="s">
        <v>163</v>
      </c>
      <c r="E66" s="101" t="s">
        <v>163</v>
      </c>
      <c r="F66" s="101" t="s">
        <v>163</v>
      </c>
      <c r="G66" s="64"/>
      <c r="H66" s="64"/>
      <c r="I66" s="64"/>
      <c r="J66" s="64"/>
      <c r="K66" s="64"/>
      <c r="L66" s="64"/>
      <c r="M66" s="64"/>
      <c r="N66" s="100" t="s">
        <v>163</v>
      </c>
      <c r="O66" s="100" t="s">
        <v>163</v>
      </c>
      <c r="P66" s="100" t="s">
        <v>163</v>
      </c>
      <c r="Q66" s="100" t="s">
        <v>163</v>
      </c>
      <c r="R66" s="100" t="s">
        <v>163</v>
      </c>
      <c r="S66" s="12"/>
      <c r="T66" s="92" t="s">
        <v>155</v>
      </c>
      <c r="U66" s="91" t="s">
        <v>154</v>
      </c>
      <c r="V66" s="18"/>
    </row>
    <row r="67" spans="1:22" ht="29.1" customHeight="1">
      <c r="A67" s="5" t="s">
        <v>24</v>
      </c>
      <c r="B67" s="101" t="s">
        <v>163</v>
      </c>
      <c r="C67" s="101" t="s">
        <v>163</v>
      </c>
      <c r="D67" s="101" t="s">
        <v>163</v>
      </c>
      <c r="E67" s="101" t="s">
        <v>163</v>
      </c>
      <c r="F67" s="101" t="s">
        <v>163</v>
      </c>
      <c r="G67" s="64"/>
      <c r="H67" s="64"/>
      <c r="I67" s="64"/>
      <c r="J67" s="64"/>
      <c r="K67" s="64"/>
      <c r="L67" s="64"/>
      <c r="M67" s="64"/>
      <c r="N67" s="100" t="s">
        <v>163</v>
      </c>
      <c r="O67" s="100" t="s">
        <v>163</v>
      </c>
      <c r="P67" s="100" t="s">
        <v>163</v>
      </c>
      <c r="Q67" s="100" t="s">
        <v>163</v>
      </c>
      <c r="R67" s="100" t="s">
        <v>163</v>
      </c>
      <c r="S67" s="12"/>
      <c r="T67" s="92" t="s">
        <v>155</v>
      </c>
      <c r="U67" s="91" t="s">
        <v>154</v>
      </c>
      <c r="V67" s="18"/>
    </row>
    <row r="68" spans="1:22" ht="29.1" customHeight="1">
      <c r="A68" s="5" t="s">
        <v>27</v>
      </c>
      <c r="B68" s="101" t="s">
        <v>163</v>
      </c>
      <c r="C68" s="101" t="s">
        <v>163</v>
      </c>
      <c r="D68" s="101" t="s">
        <v>163</v>
      </c>
      <c r="E68" s="101" t="s">
        <v>163</v>
      </c>
      <c r="F68" s="101" t="s">
        <v>163</v>
      </c>
      <c r="G68" s="64"/>
      <c r="H68" s="64"/>
      <c r="I68" s="64"/>
      <c r="J68" s="64"/>
      <c r="K68" s="64"/>
      <c r="L68" s="64"/>
      <c r="M68" s="64"/>
      <c r="N68" s="100" t="s">
        <v>163</v>
      </c>
      <c r="O68" s="100" t="s">
        <v>163</v>
      </c>
      <c r="P68" s="100" t="s">
        <v>163</v>
      </c>
      <c r="Q68" s="100" t="s">
        <v>163</v>
      </c>
      <c r="R68" s="100" t="s">
        <v>163</v>
      </c>
      <c r="S68" s="12"/>
      <c r="T68" s="92" t="s">
        <v>155</v>
      </c>
      <c r="U68" s="91" t="s">
        <v>154</v>
      </c>
      <c r="V68" s="18"/>
    </row>
    <row r="69" spans="1:22" ht="29.1" customHeight="1">
      <c r="A69" s="5" t="s">
        <v>8</v>
      </c>
      <c r="B69" s="101" t="s">
        <v>163</v>
      </c>
      <c r="C69" s="101" t="s">
        <v>163</v>
      </c>
      <c r="D69" s="101" t="s">
        <v>163</v>
      </c>
      <c r="E69" s="101" t="s">
        <v>163</v>
      </c>
      <c r="F69" s="101" t="s">
        <v>163</v>
      </c>
      <c r="G69" s="64"/>
      <c r="H69" s="64"/>
      <c r="I69" s="64"/>
      <c r="J69" s="64"/>
      <c r="K69" s="64"/>
      <c r="L69" s="64"/>
      <c r="M69" s="64"/>
      <c r="N69" s="100" t="s">
        <v>163</v>
      </c>
      <c r="O69" s="100" t="s">
        <v>163</v>
      </c>
      <c r="P69" s="100" t="s">
        <v>163</v>
      </c>
      <c r="Q69" s="100" t="s">
        <v>163</v>
      </c>
      <c r="R69" s="100" t="s">
        <v>163</v>
      </c>
      <c r="S69" s="12"/>
      <c r="T69" s="92" t="s">
        <v>155</v>
      </c>
      <c r="U69" s="91" t="s">
        <v>154</v>
      </c>
      <c r="V69" s="18"/>
    </row>
    <row r="70" spans="1:22" ht="29.1" customHeight="1">
      <c r="A70" s="5" t="s">
        <v>11</v>
      </c>
      <c r="B70" s="101" t="s">
        <v>163</v>
      </c>
      <c r="C70" s="101" t="s">
        <v>163</v>
      </c>
      <c r="D70" s="101" t="s">
        <v>163</v>
      </c>
      <c r="E70" s="101" t="s">
        <v>163</v>
      </c>
      <c r="F70" s="101" t="s">
        <v>163</v>
      </c>
      <c r="G70" s="64"/>
      <c r="H70" s="64"/>
      <c r="I70" s="64"/>
      <c r="J70" s="64"/>
      <c r="K70" s="64"/>
      <c r="L70" s="64"/>
      <c r="M70" s="64"/>
      <c r="N70" s="100" t="s">
        <v>163</v>
      </c>
      <c r="O70" s="100" t="s">
        <v>163</v>
      </c>
      <c r="P70" s="100" t="s">
        <v>163</v>
      </c>
      <c r="Q70" s="100" t="s">
        <v>163</v>
      </c>
      <c r="R70" s="100" t="s">
        <v>163</v>
      </c>
      <c r="S70" s="12"/>
      <c r="T70" s="92" t="s">
        <v>155</v>
      </c>
      <c r="U70" s="91" t="s">
        <v>154</v>
      </c>
      <c r="V70" s="18"/>
    </row>
    <row r="71" spans="1:22" ht="29.1" customHeight="1">
      <c r="A71" s="5" t="s">
        <v>14</v>
      </c>
      <c r="B71" s="101" t="s">
        <v>163</v>
      </c>
      <c r="C71" s="101" t="s">
        <v>163</v>
      </c>
      <c r="D71" s="101" t="s">
        <v>163</v>
      </c>
      <c r="E71" s="101" t="s">
        <v>163</v>
      </c>
      <c r="F71" s="101" t="s">
        <v>163</v>
      </c>
      <c r="G71" s="64"/>
      <c r="H71" s="64"/>
      <c r="I71" s="64"/>
      <c r="J71" s="64"/>
      <c r="K71" s="64"/>
      <c r="L71" s="64"/>
      <c r="M71" s="64"/>
      <c r="N71" s="100" t="s">
        <v>163</v>
      </c>
      <c r="O71" s="100" t="s">
        <v>163</v>
      </c>
      <c r="P71" s="100" t="s">
        <v>163</v>
      </c>
      <c r="Q71" s="100" t="s">
        <v>163</v>
      </c>
      <c r="R71" s="100" t="s">
        <v>163</v>
      </c>
      <c r="S71" s="12"/>
      <c r="T71" s="92" t="s">
        <v>155</v>
      </c>
      <c r="U71" s="91" t="s">
        <v>154</v>
      </c>
      <c r="V71" s="18"/>
    </row>
    <row r="72" spans="1:22" ht="29.1" customHeight="1">
      <c r="A72" s="5" t="s">
        <v>12</v>
      </c>
      <c r="B72" s="101" t="s">
        <v>163</v>
      </c>
      <c r="C72" s="101" t="s">
        <v>163</v>
      </c>
      <c r="D72" s="101" t="s">
        <v>163</v>
      </c>
      <c r="E72" s="101" t="s">
        <v>163</v>
      </c>
      <c r="F72" s="101" t="s">
        <v>163</v>
      </c>
      <c r="G72" s="64"/>
      <c r="H72" s="64"/>
      <c r="I72" s="64"/>
      <c r="J72" s="64"/>
      <c r="K72" s="64"/>
      <c r="L72" s="64"/>
      <c r="M72" s="64"/>
      <c r="N72" s="100" t="s">
        <v>163</v>
      </c>
      <c r="O72" s="100" t="s">
        <v>163</v>
      </c>
      <c r="P72" s="100" t="s">
        <v>163</v>
      </c>
      <c r="Q72" s="100" t="s">
        <v>163</v>
      </c>
      <c r="R72" s="100" t="s">
        <v>163</v>
      </c>
      <c r="S72" s="12"/>
      <c r="T72" s="92" t="s">
        <v>155</v>
      </c>
      <c r="U72" s="91" t="s">
        <v>154</v>
      </c>
      <c r="V72" s="18"/>
    </row>
    <row r="73" spans="1:22" ht="29.1" customHeight="1">
      <c r="A73" s="5" t="s">
        <v>25</v>
      </c>
      <c r="B73" s="101" t="s">
        <v>163</v>
      </c>
      <c r="C73" s="101" t="s">
        <v>163</v>
      </c>
      <c r="D73" s="101" t="s">
        <v>163</v>
      </c>
      <c r="E73" s="101" t="s">
        <v>163</v>
      </c>
      <c r="F73" s="101" t="s">
        <v>163</v>
      </c>
      <c r="G73" s="64"/>
      <c r="H73" s="64"/>
      <c r="I73" s="64"/>
      <c r="J73" s="64"/>
      <c r="K73" s="64"/>
      <c r="L73" s="64"/>
      <c r="M73" s="64"/>
      <c r="N73" s="100" t="s">
        <v>163</v>
      </c>
      <c r="O73" s="100" t="s">
        <v>163</v>
      </c>
      <c r="P73" s="100" t="s">
        <v>163</v>
      </c>
      <c r="Q73" s="100" t="s">
        <v>163</v>
      </c>
      <c r="R73" s="100" t="s">
        <v>163</v>
      </c>
      <c r="S73" s="12"/>
      <c r="T73" s="92" t="s">
        <v>155</v>
      </c>
      <c r="U73" s="91" t="s">
        <v>154</v>
      </c>
      <c r="V73" s="18"/>
    </row>
    <row r="74" spans="1:22" ht="29.1" customHeight="1">
      <c r="A74" s="5" t="s">
        <v>26</v>
      </c>
      <c r="B74" s="101" t="s">
        <v>163</v>
      </c>
      <c r="C74" s="101" t="s">
        <v>163</v>
      </c>
      <c r="D74" s="101" t="s">
        <v>163</v>
      </c>
      <c r="E74" s="101" t="s">
        <v>163</v>
      </c>
      <c r="F74" s="101" t="s">
        <v>163</v>
      </c>
      <c r="G74" s="64"/>
      <c r="H74" s="64"/>
      <c r="I74" s="64"/>
      <c r="J74" s="64"/>
      <c r="K74" s="64"/>
      <c r="L74" s="64"/>
      <c r="M74" s="64"/>
      <c r="N74" s="100" t="s">
        <v>163</v>
      </c>
      <c r="O74" s="100" t="s">
        <v>163</v>
      </c>
      <c r="P74" s="100" t="s">
        <v>163</v>
      </c>
      <c r="Q74" s="100" t="s">
        <v>163</v>
      </c>
      <c r="R74" s="100" t="s">
        <v>163</v>
      </c>
      <c r="S74" s="12"/>
      <c r="T74" s="92" t="s">
        <v>155</v>
      </c>
      <c r="U74" s="91" t="s">
        <v>154</v>
      </c>
      <c r="V74" s="18"/>
    </row>
    <row r="75" spans="1:22" ht="29.1" customHeight="1">
      <c r="A75" s="5" t="s">
        <v>5</v>
      </c>
      <c r="B75" s="101" t="s">
        <v>163</v>
      </c>
      <c r="C75" s="101" t="s">
        <v>163</v>
      </c>
      <c r="D75" s="101" t="s">
        <v>163</v>
      </c>
      <c r="E75" s="101" t="s">
        <v>163</v>
      </c>
      <c r="F75" s="101" t="s">
        <v>163</v>
      </c>
      <c r="G75" s="64"/>
      <c r="H75" s="64"/>
      <c r="I75" s="64"/>
      <c r="J75" s="64"/>
      <c r="K75" s="64"/>
      <c r="L75" s="64"/>
      <c r="M75" s="64"/>
      <c r="N75" s="100" t="s">
        <v>163</v>
      </c>
      <c r="O75" s="100" t="s">
        <v>163</v>
      </c>
      <c r="P75" s="100" t="s">
        <v>163</v>
      </c>
      <c r="Q75" s="100" t="s">
        <v>163</v>
      </c>
      <c r="R75" s="100" t="s">
        <v>163</v>
      </c>
      <c r="S75" s="12"/>
      <c r="T75" s="92" t="s">
        <v>155</v>
      </c>
      <c r="U75" s="91" t="s">
        <v>154</v>
      </c>
      <c r="V75" s="18"/>
    </row>
    <row r="76" spans="1:22" ht="29.1" customHeight="1">
      <c r="A76" s="5" t="s">
        <v>7</v>
      </c>
      <c r="B76" s="101" t="s">
        <v>163</v>
      </c>
      <c r="C76" s="101" t="s">
        <v>163</v>
      </c>
      <c r="D76" s="101" t="s">
        <v>163</v>
      </c>
      <c r="E76" s="101" t="s">
        <v>163</v>
      </c>
      <c r="F76" s="101" t="s">
        <v>163</v>
      </c>
      <c r="G76" s="64"/>
      <c r="H76" s="64"/>
      <c r="I76" s="64"/>
      <c r="J76" s="64"/>
      <c r="K76" s="64"/>
      <c r="L76" s="64"/>
      <c r="M76" s="64"/>
      <c r="N76" s="100" t="s">
        <v>163</v>
      </c>
      <c r="O76" s="100" t="s">
        <v>163</v>
      </c>
      <c r="P76" s="100" t="s">
        <v>163</v>
      </c>
      <c r="Q76" s="100" t="s">
        <v>163</v>
      </c>
      <c r="R76" s="100" t="s">
        <v>163</v>
      </c>
      <c r="S76" s="12"/>
      <c r="T76" s="92" t="s">
        <v>155</v>
      </c>
      <c r="U76" s="91" t="s">
        <v>154</v>
      </c>
      <c r="V76" s="18"/>
    </row>
    <row r="77" spans="1:22" ht="29.1" customHeight="1">
      <c r="A77" s="5" t="s">
        <v>1</v>
      </c>
      <c r="B77" s="101" t="s">
        <v>163</v>
      </c>
      <c r="C77" s="101" t="s">
        <v>163</v>
      </c>
      <c r="D77" s="101" t="s">
        <v>163</v>
      </c>
      <c r="E77" s="101" t="s">
        <v>163</v>
      </c>
      <c r="F77" s="101" t="s">
        <v>163</v>
      </c>
      <c r="G77" s="64"/>
      <c r="H77" s="64"/>
      <c r="I77" s="64"/>
      <c r="J77" s="64"/>
      <c r="K77" s="64"/>
      <c r="L77" s="64"/>
      <c r="M77" s="64"/>
      <c r="N77" s="100" t="s">
        <v>163</v>
      </c>
      <c r="O77" s="100" t="s">
        <v>163</v>
      </c>
      <c r="P77" s="100" t="s">
        <v>163</v>
      </c>
      <c r="Q77" s="100" t="s">
        <v>163</v>
      </c>
      <c r="R77" s="100" t="s">
        <v>163</v>
      </c>
      <c r="S77" s="12"/>
      <c r="T77" s="92" t="s">
        <v>155</v>
      </c>
      <c r="U77" s="91" t="s">
        <v>154</v>
      </c>
      <c r="V77" s="18"/>
    </row>
    <row r="78" spans="1:22" s="37" customFormat="1" ht="29.1" customHeight="1">
      <c r="B78" s="1"/>
      <c r="C78" s="1"/>
      <c r="D78" s="1"/>
      <c r="E78" s="1"/>
      <c r="F78" s="1"/>
      <c r="N78" s="1"/>
      <c r="O78" s="1"/>
      <c r="P78" s="1"/>
      <c r="Q78" s="1"/>
      <c r="R78" s="1"/>
    </row>
    <row r="79" spans="1:22" ht="30" customHeight="1">
      <c r="A79" s="36" t="s">
        <v>29</v>
      </c>
      <c r="B79" s="7"/>
      <c r="C79" s="7"/>
      <c r="D79" s="7"/>
      <c r="E79" s="7"/>
      <c r="F79" s="7"/>
      <c r="G79" s="64"/>
      <c r="H79" s="64"/>
      <c r="I79" s="64"/>
      <c r="J79" s="64"/>
      <c r="K79" s="64"/>
      <c r="L79" s="64"/>
      <c r="M79" s="64"/>
      <c r="N79" s="9"/>
      <c r="O79" s="9"/>
      <c r="P79" s="9"/>
      <c r="Q79" s="9"/>
      <c r="R79" s="9"/>
      <c r="S79" s="12"/>
      <c r="T79" s="15"/>
      <c r="U79" s="15"/>
      <c r="V79" s="18"/>
    </row>
    <row r="80" spans="1:22" ht="30" customHeight="1">
      <c r="A80" s="36" t="s">
        <v>28</v>
      </c>
      <c r="B80" s="7"/>
      <c r="C80" s="7"/>
      <c r="D80" s="7"/>
      <c r="E80" s="7"/>
      <c r="F80" s="7"/>
      <c r="G80" s="64"/>
      <c r="H80" s="64"/>
      <c r="I80" s="64"/>
      <c r="J80" s="64"/>
      <c r="K80" s="64"/>
      <c r="L80" s="64"/>
      <c r="M80" s="64"/>
      <c r="N80" s="9"/>
      <c r="O80" s="9"/>
      <c r="P80" s="9"/>
      <c r="Q80" s="9"/>
      <c r="R80" s="9"/>
      <c r="S80" s="12"/>
      <c r="T80" s="15"/>
      <c r="U80" s="15"/>
      <c r="V80" s="18"/>
    </row>
    <row r="81" spans="1:22" ht="30" customHeight="1">
      <c r="A81" s="36" t="s">
        <v>35</v>
      </c>
      <c r="B81" s="7"/>
      <c r="C81" s="7"/>
      <c r="D81" s="7"/>
      <c r="E81" s="7"/>
      <c r="F81" s="7"/>
      <c r="G81" s="64"/>
      <c r="H81" s="64"/>
      <c r="I81" s="64"/>
      <c r="J81" s="64"/>
      <c r="K81" s="64"/>
      <c r="L81" s="64"/>
      <c r="M81" s="64"/>
      <c r="N81" s="9"/>
      <c r="O81" s="9"/>
      <c r="P81" s="9"/>
      <c r="Q81" s="9"/>
      <c r="R81" s="9"/>
      <c r="S81" s="12"/>
      <c r="T81" s="15"/>
      <c r="U81" s="15"/>
      <c r="V81" s="18"/>
    </row>
  </sheetData>
  <mergeCells count="22">
    <mergeCell ref="C3:F4"/>
    <mergeCell ref="G3:M4"/>
    <mergeCell ref="O4:R4"/>
    <mergeCell ref="S3:S5"/>
    <mergeCell ref="T3:T5"/>
    <mergeCell ref="N3:N5"/>
    <mergeCell ref="B2:V2"/>
    <mergeCell ref="U47:U49"/>
    <mergeCell ref="V47:V49"/>
    <mergeCell ref="G47:M48"/>
    <mergeCell ref="S47:S49"/>
    <mergeCell ref="T47:T49"/>
    <mergeCell ref="B47:B49"/>
    <mergeCell ref="C47:F47"/>
    <mergeCell ref="N47:N49"/>
    <mergeCell ref="O47:R47"/>
    <mergeCell ref="O48:R48"/>
    <mergeCell ref="C48:F48"/>
    <mergeCell ref="O3:R3"/>
    <mergeCell ref="B3:B5"/>
    <mergeCell ref="U3:U5"/>
    <mergeCell ref="V3:V5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>
    <tabColor theme="6"/>
  </sheetPr>
  <dimension ref="A1:AB81"/>
  <sheetViews>
    <sheetView zoomScale="55" zoomScaleNormal="55" zoomScalePageLayoutView="85" workbookViewId="0"/>
  </sheetViews>
  <sheetFormatPr baseColWidth="10" defaultColWidth="10.875" defaultRowHeight="17.25" outlineLevelCol="1"/>
  <cols>
    <col min="1" max="1" width="22.125" style="1" bestFit="1" customWidth="1"/>
    <col min="2" max="2" width="19.875" style="1" customWidth="1"/>
    <col min="3" max="6" width="17.375" style="1" customWidth="1" outlineLevel="1"/>
    <col min="7" max="13" width="10.875" style="1"/>
    <col min="14" max="14" width="14.875" style="1" customWidth="1"/>
    <col min="15" max="18" width="14.875" style="1" customWidth="1" outlineLevel="1"/>
    <col min="19" max="20" width="15" style="1" customWidth="1"/>
    <col min="21" max="21" width="14" style="1" customWidth="1"/>
    <col min="22" max="22" width="15" style="1" customWidth="1"/>
    <col min="23" max="27" width="10.875" style="1"/>
    <col min="28" max="28" width="29.625" style="1" bestFit="1" customWidth="1"/>
    <col min="29" max="16384" width="10.875" style="1"/>
  </cols>
  <sheetData>
    <row r="1" spans="1:28" ht="24.95" customHeight="1">
      <c r="A1" s="139" t="s">
        <v>39</v>
      </c>
      <c r="C1" s="54"/>
      <c r="D1" s="54"/>
      <c r="E1" s="56"/>
      <c r="F1" s="53"/>
    </row>
    <row r="2" spans="1:28" ht="45" customHeight="1">
      <c r="B2" s="471" t="s">
        <v>349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3"/>
    </row>
    <row r="3" spans="1:28" ht="30" customHeight="1">
      <c r="A3" s="3"/>
      <c r="B3" s="478" t="s">
        <v>363</v>
      </c>
      <c r="C3" s="485" t="s">
        <v>364</v>
      </c>
      <c r="D3" s="486"/>
      <c r="E3" s="486"/>
      <c r="F3" s="487"/>
      <c r="G3" s="501" t="s">
        <v>71</v>
      </c>
      <c r="H3" s="502"/>
      <c r="I3" s="502"/>
      <c r="J3" s="502"/>
      <c r="K3" s="502"/>
      <c r="L3" s="502"/>
      <c r="M3" s="503"/>
      <c r="N3" s="481" t="s">
        <v>30</v>
      </c>
      <c r="O3" s="476"/>
      <c r="P3" s="476"/>
      <c r="Q3" s="476"/>
      <c r="R3" s="476"/>
      <c r="S3" s="507" t="s">
        <v>72</v>
      </c>
      <c r="T3" s="494" t="s">
        <v>165</v>
      </c>
      <c r="U3" s="494" t="s">
        <v>164</v>
      </c>
      <c r="V3" s="491" t="s">
        <v>53</v>
      </c>
      <c r="AA3" s="173" t="s">
        <v>264</v>
      </c>
      <c r="AB3" s="174" t="s">
        <v>265</v>
      </c>
    </row>
    <row r="4" spans="1:28" ht="26.1" customHeight="1">
      <c r="A4" s="3"/>
      <c r="B4" s="479"/>
      <c r="C4" s="488"/>
      <c r="D4" s="489"/>
      <c r="E4" s="489"/>
      <c r="F4" s="490"/>
      <c r="G4" s="504"/>
      <c r="H4" s="505"/>
      <c r="I4" s="505"/>
      <c r="J4" s="505"/>
      <c r="K4" s="505"/>
      <c r="L4" s="505"/>
      <c r="M4" s="506"/>
      <c r="N4" s="482"/>
      <c r="O4" s="484"/>
      <c r="P4" s="484"/>
      <c r="Q4" s="484"/>
      <c r="R4" s="484"/>
      <c r="S4" s="508"/>
      <c r="T4" s="495"/>
      <c r="U4" s="495"/>
      <c r="V4" s="492"/>
      <c r="AA4" s="175" t="s">
        <v>266</v>
      </c>
      <c r="AB4" s="176" t="s">
        <v>267</v>
      </c>
    </row>
    <row r="5" spans="1:28" ht="26.1" customHeight="1">
      <c r="A5" s="3"/>
      <c r="B5" s="480"/>
      <c r="C5" s="195" t="s">
        <v>171</v>
      </c>
      <c r="D5" s="195" t="s">
        <v>316</v>
      </c>
      <c r="E5" s="195" t="s">
        <v>317</v>
      </c>
      <c r="F5" s="195" t="s">
        <v>318</v>
      </c>
      <c r="G5" s="195" t="s">
        <v>125</v>
      </c>
      <c r="H5" s="4" t="s">
        <v>126</v>
      </c>
      <c r="I5" s="195" t="s">
        <v>127</v>
      </c>
      <c r="J5" s="195" t="s">
        <v>128</v>
      </c>
      <c r="K5" s="195" t="s">
        <v>129</v>
      </c>
      <c r="L5" s="195" t="s">
        <v>130</v>
      </c>
      <c r="M5" s="195" t="s">
        <v>131</v>
      </c>
      <c r="N5" s="483"/>
      <c r="O5" s="296" t="s">
        <v>171</v>
      </c>
      <c r="P5" s="296" t="s">
        <v>316</v>
      </c>
      <c r="Q5" s="296" t="s">
        <v>317</v>
      </c>
      <c r="R5" s="8" t="s">
        <v>318</v>
      </c>
      <c r="S5" s="509"/>
      <c r="T5" s="496"/>
      <c r="U5" s="496"/>
      <c r="V5" s="493"/>
      <c r="AA5" s="175" t="s">
        <v>268</v>
      </c>
      <c r="AB5" s="176" t="s">
        <v>269</v>
      </c>
    </row>
    <row r="6" spans="1:28" ht="29.1" customHeight="1">
      <c r="A6" s="141" t="s">
        <v>6</v>
      </c>
      <c r="B6" s="403">
        <v>1.2</v>
      </c>
      <c r="C6" s="403">
        <v>3.4799999999999998E-2</v>
      </c>
      <c r="D6" s="403">
        <v>0.14399999999999999</v>
      </c>
      <c r="E6" s="403">
        <v>0.45960000000000001</v>
      </c>
      <c r="F6" s="403">
        <v>0.56279999999999997</v>
      </c>
      <c r="G6" s="107" t="s">
        <v>109</v>
      </c>
      <c r="H6" s="107" t="s">
        <v>109</v>
      </c>
      <c r="I6" s="107" t="s">
        <v>109</v>
      </c>
      <c r="J6" s="107" t="s">
        <v>109</v>
      </c>
      <c r="K6" s="107" t="s">
        <v>109</v>
      </c>
      <c r="L6" s="107" t="s">
        <v>109</v>
      </c>
      <c r="M6" s="107" t="s">
        <v>109</v>
      </c>
      <c r="N6" s="405">
        <v>200</v>
      </c>
      <c r="O6" s="407">
        <v>81</v>
      </c>
      <c r="P6" s="407">
        <v>61</v>
      </c>
      <c r="Q6" s="407">
        <v>39</v>
      </c>
      <c r="R6" s="407">
        <v>19</v>
      </c>
      <c r="S6" s="12"/>
      <c r="T6" s="123">
        <v>0.90080000000000005</v>
      </c>
      <c r="U6" s="123">
        <v>0.86099999999999999</v>
      </c>
      <c r="V6" s="18"/>
      <c r="AA6" s="177" t="s">
        <v>270</v>
      </c>
      <c r="AB6" s="178" t="s">
        <v>271</v>
      </c>
    </row>
    <row r="7" spans="1:28" ht="29.1" customHeight="1">
      <c r="A7" s="5" t="s">
        <v>9</v>
      </c>
      <c r="B7" s="403">
        <v>1.8</v>
      </c>
      <c r="C7" s="403">
        <v>5.2200000000000003E-2</v>
      </c>
      <c r="D7" s="403">
        <v>0.216</v>
      </c>
      <c r="E7" s="403">
        <v>0.68940000000000001</v>
      </c>
      <c r="F7" s="403">
        <v>0.84419999999999995</v>
      </c>
      <c r="G7" s="107" t="s">
        <v>109</v>
      </c>
      <c r="H7" s="107" t="s">
        <v>109</v>
      </c>
      <c r="I7" s="107" t="s">
        <v>109</v>
      </c>
      <c r="J7" s="107" t="s">
        <v>109</v>
      </c>
      <c r="K7" s="107" t="s">
        <v>109</v>
      </c>
      <c r="L7" s="107" t="s">
        <v>109</v>
      </c>
      <c r="M7" s="107" t="s">
        <v>109</v>
      </c>
      <c r="N7" s="405">
        <v>200</v>
      </c>
      <c r="O7" s="407">
        <v>80</v>
      </c>
      <c r="P7" s="407">
        <v>62</v>
      </c>
      <c r="Q7" s="407">
        <v>39</v>
      </c>
      <c r="R7" s="407">
        <v>19</v>
      </c>
      <c r="S7" s="12"/>
      <c r="T7" s="123">
        <v>0.90080000000000005</v>
      </c>
      <c r="U7" s="123">
        <v>0.86099999999999999</v>
      </c>
      <c r="V7" s="18"/>
    </row>
    <row r="8" spans="1:28" ht="29.1" customHeight="1">
      <c r="A8" s="5" t="s">
        <v>18</v>
      </c>
      <c r="B8" s="403">
        <v>1.4</v>
      </c>
      <c r="C8" s="403">
        <v>4.0599999999999997E-2</v>
      </c>
      <c r="D8" s="403">
        <v>0.16799999999999998</v>
      </c>
      <c r="E8" s="403">
        <v>0.53620000000000001</v>
      </c>
      <c r="F8" s="403">
        <v>0.65659999999999996</v>
      </c>
      <c r="G8" s="107" t="s">
        <v>109</v>
      </c>
      <c r="H8" s="107" t="s">
        <v>109</v>
      </c>
      <c r="I8" s="107" t="s">
        <v>109</v>
      </c>
      <c r="J8" s="107" t="s">
        <v>109</v>
      </c>
      <c r="K8" s="107" t="s">
        <v>109</v>
      </c>
      <c r="L8" s="107" t="s">
        <v>109</v>
      </c>
      <c r="M8" s="107" t="s">
        <v>109</v>
      </c>
      <c r="N8" s="405">
        <v>200</v>
      </c>
      <c r="O8" s="407">
        <v>80</v>
      </c>
      <c r="P8" s="407">
        <v>62</v>
      </c>
      <c r="Q8" s="407">
        <v>39</v>
      </c>
      <c r="R8" s="407">
        <v>19</v>
      </c>
      <c r="S8" s="12"/>
      <c r="T8" s="123">
        <v>0.90080000000000005</v>
      </c>
      <c r="U8" s="123">
        <v>0.86099999999999999</v>
      </c>
      <c r="V8" s="18"/>
    </row>
    <row r="9" spans="1:28" ht="29.1" customHeight="1">
      <c r="A9" s="5" t="s">
        <v>16</v>
      </c>
      <c r="B9" s="403">
        <v>1.1000000000000001</v>
      </c>
      <c r="C9" s="403">
        <v>3.1900000000000005E-2</v>
      </c>
      <c r="D9" s="403">
        <v>0.13200000000000001</v>
      </c>
      <c r="E9" s="403">
        <v>0.42130000000000006</v>
      </c>
      <c r="F9" s="403">
        <v>0.51590000000000003</v>
      </c>
      <c r="G9" s="107" t="s">
        <v>109</v>
      </c>
      <c r="H9" s="107" t="s">
        <v>109</v>
      </c>
      <c r="I9" s="107" t="s">
        <v>109</v>
      </c>
      <c r="J9" s="107" t="s">
        <v>109</v>
      </c>
      <c r="K9" s="107" t="s">
        <v>109</v>
      </c>
      <c r="L9" s="107" t="s">
        <v>109</v>
      </c>
      <c r="M9" s="107" t="s">
        <v>109</v>
      </c>
      <c r="N9" s="405">
        <v>100</v>
      </c>
      <c r="O9" s="407">
        <v>39</v>
      </c>
      <c r="P9" s="407">
        <v>31</v>
      </c>
      <c r="Q9" s="407">
        <v>20</v>
      </c>
      <c r="R9" s="407">
        <v>10</v>
      </c>
      <c r="S9" s="12"/>
      <c r="T9" s="123">
        <v>0.90080000000000005</v>
      </c>
      <c r="U9" s="123">
        <v>0.86099999999999999</v>
      </c>
      <c r="V9" s="18"/>
    </row>
    <row r="10" spans="1:28" ht="29.1" customHeight="1">
      <c r="A10" s="5" t="s">
        <v>22</v>
      </c>
      <c r="B10" s="403">
        <v>0.7</v>
      </c>
      <c r="C10" s="403">
        <v>2.0299999999999999E-2</v>
      </c>
      <c r="D10" s="403">
        <v>8.3999999999999991E-2</v>
      </c>
      <c r="E10" s="403">
        <v>0.2681</v>
      </c>
      <c r="F10" s="403">
        <v>0.32829999999999998</v>
      </c>
      <c r="G10" s="107" t="s">
        <v>109</v>
      </c>
      <c r="H10" s="107" t="s">
        <v>109</v>
      </c>
      <c r="I10" s="107" t="s">
        <v>109</v>
      </c>
      <c r="J10" s="107" t="s">
        <v>109</v>
      </c>
      <c r="K10" s="107" t="s">
        <v>109</v>
      </c>
      <c r="L10" s="107" t="s">
        <v>109</v>
      </c>
      <c r="M10" s="107" t="s">
        <v>109</v>
      </c>
      <c r="N10" s="405">
        <v>70</v>
      </c>
      <c r="O10" s="407">
        <v>12</v>
      </c>
      <c r="P10" s="407">
        <v>30</v>
      </c>
      <c r="Q10" s="407">
        <v>19</v>
      </c>
      <c r="R10" s="407">
        <v>9</v>
      </c>
      <c r="S10" s="12"/>
      <c r="T10" s="123">
        <v>0.90080000000000005</v>
      </c>
      <c r="U10" s="123">
        <v>0.86099999999999999</v>
      </c>
      <c r="V10" s="18"/>
    </row>
    <row r="11" spans="1:28" ht="29.1" customHeight="1">
      <c r="A11" s="5" t="s">
        <v>19</v>
      </c>
      <c r="B11" s="403">
        <v>0.7</v>
      </c>
      <c r="C11" s="403">
        <v>2.0299999999999999E-2</v>
      </c>
      <c r="D11" s="403">
        <v>8.3999999999999991E-2</v>
      </c>
      <c r="E11" s="403">
        <v>0.2681</v>
      </c>
      <c r="F11" s="403">
        <v>0.32829999999999998</v>
      </c>
      <c r="G11" s="107" t="s">
        <v>109</v>
      </c>
      <c r="H11" s="107" t="s">
        <v>109</v>
      </c>
      <c r="I11" s="107" t="s">
        <v>109</v>
      </c>
      <c r="J11" s="107" t="s">
        <v>109</v>
      </c>
      <c r="K11" s="107" t="s">
        <v>109</v>
      </c>
      <c r="L11" s="107" t="s">
        <v>109</v>
      </c>
      <c r="M11" s="107" t="s">
        <v>109</v>
      </c>
      <c r="N11" s="405">
        <v>90</v>
      </c>
      <c r="O11" s="407">
        <v>38</v>
      </c>
      <c r="P11" s="407">
        <v>27</v>
      </c>
      <c r="Q11" s="407">
        <v>17</v>
      </c>
      <c r="R11" s="407">
        <v>8</v>
      </c>
      <c r="S11" s="12"/>
      <c r="T11" s="123">
        <v>0.90080000000000005</v>
      </c>
      <c r="U11" s="123">
        <v>0.86099999999999999</v>
      </c>
      <c r="V11" s="18"/>
    </row>
    <row r="12" spans="1:28" ht="29.1" customHeight="1">
      <c r="A12" s="5" t="s">
        <v>3</v>
      </c>
      <c r="B12" s="403">
        <v>3.1</v>
      </c>
      <c r="C12" s="403">
        <v>8.9900000000000008E-2</v>
      </c>
      <c r="D12" s="403">
        <v>0.372</v>
      </c>
      <c r="E12" s="403">
        <v>1.1873</v>
      </c>
      <c r="F12" s="403">
        <v>1.4539</v>
      </c>
      <c r="G12" s="107" t="s">
        <v>109</v>
      </c>
      <c r="H12" s="107" t="s">
        <v>109</v>
      </c>
      <c r="I12" s="107" t="s">
        <v>109</v>
      </c>
      <c r="J12" s="107" t="s">
        <v>109</v>
      </c>
      <c r="K12" s="107" t="s">
        <v>109</v>
      </c>
      <c r="L12" s="107" t="s">
        <v>109</v>
      </c>
      <c r="M12" s="107" t="s">
        <v>109</v>
      </c>
      <c r="N12" s="405">
        <v>400</v>
      </c>
      <c r="O12" s="407">
        <v>155</v>
      </c>
      <c r="P12" s="407">
        <v>126</v>
      </c>
      <c r="Q12" s="407">
        <v>80</v>
      </c>
      <c r="R12" s="407">
        <v>39</v>
      </c>
      <c r="S12" s="12"/>
      <c r="T12" s="123">
        <v>0.90080000000000005</v>
      </c>
      <c r="U12" s="123">
        <v>0.86099999999999999</v>
      </c>
      <c r="V12" s="18"/>
    </row>
    <row r="13" spans="1:28" ht="29.1" customHeight="1">
      <c r="A13" s="5" t="s">
        <v>20</v>
      </c>
      <c r="B13" s="403">
        <v>0</v>
      </c>
      <c r="C13" s="403">
        <v>0</v>
      </c>
      <c r="D13" s="403">
        <v>0</v>
      </c>
      <c r="E13" s="403">
        <v>0</v>
      </c>
      <c r="F13" s="403">
        <v>0</v>
      </c>
      <c r="G13" s="107" t="s">
        <v>109</v>
      </c>
      <c r="H13" s="107" t="s">
        <v>109</v>
      </c>
      <c r="I13" s="107" t="s">
        <v>109</v>
      </c>
      <c r="J13" s="107" t="s">
        <v>109</v>
      </c>
      <c r="K13" s="107" t="s">
        <v>109</v>
      </c>
      <c r="L13" s="107" t="s">
        <v>109</v>
      </c>
      <c r="M13" s="107" t="s">
        <v>109</v>
      </c>
      <c r="N13" s="405">
        <v>0</v>
      </c>
      <c r="O13" s="407">
        <v>0</v>
      </c>
      <c r="P13" s="407">
        <v>0</v>
      </c>
      <c r="Q13" s="407">
        <v>0</v>
      </c>
      <c r="R13" s="407">
        <v>0</v>
      </c>
      <c r="S13" s="12"/>
      <c r="T13" s="123">
        <v>0.90080000000000005</v>
      </c>
      <c r="U13" s="123">
        <v>0.86099999999999999</v>
      </c>
      <c r="V13" s="18"/>
    </row>
    <row r="14" spans="1:28" ht="29.1" customHeight="1">
      <c r="A14" s="5" t="s">
        <v>13</v>
      </c>
      <c r="B14" s="403">
        <v>1.5</v>
      </c>
      <c r="C14" s="403">
        <v>4.3500000000000004E-2</v>
      </c>
      <c r="D14" s="403">
        <v>0.18</v>
      </c>
      <c r="E14" s="403">
        <v>0.57450000000000001</v>
      </c>
      <c r="F14" s="403">
        <v>0.70350000000000001</v>
      </c>
      <c r="G14" s="107" t="s">
        <v>109</v>
      </c>
      <c r="H14" s="107" t="s">
        <v>109</v>
      </c>
      <c r="I14" s="107" t="s">
        <v>109</v>
      </c>
      <c r="J14" s="107" t="s">
        <v>109</v>
      </c>
      <c r="K14" s="107" t="s">
        <v>109</v>
      </c>
      <c r="L14" s="107" t="s">
        <v>109</v>
      </c>
      <c r="M14" s="107" t="s">
        <v>109</v>
      </c>
      <c r="N14" s="405">
        <v>200</v>
      </c>
      <c r="O14" s="407">
        <v>74</v>
      </c>
      <c r="P14" s="407">
        <v>65</v>
      </c>
      <c r="Q14" s="407">
        <v>41</v>
      </c>
      <c r="R14" s="407">
        <v>20</v>
      </c>
      <c r="S14" s="12"/>
      <c r="T14" s="123">
        <v>0.90080000000000005</v>
      </c>
      <c r="U14" s="123">
        <v>0.86099999999999999</v>
      </c>
      <c r="V14" s="18"/>
    </row>
    <row r="15" spans="1:28" ht="29.1" customHeight="1">
      <c r="A15" s="5" t="s">
        <v>4</v>
      </c>
      <c r="B15" s="403">
        <v>8.8000000000000007</v>
      </c>
      <c r="C15" s="403">
        <v>0.25520000000000004</v>
      </c>
      <c r="D15" s="403">
        <v>1.056</v>
      </c>
      <c r="E15" s="403">
        <v>3.3704000000000005</v>
      </c>
      <c r="F15" s="403">
        <v>4.1272000000000002</v>
      </c>
      <c r="G15" s="107" t="s">
        <v>109</v>
      </c>
      <c r="H15" s="107" t="s">
        <v>109</v>
      </c>
      <c r="I15" s="107" t="s">
        <v>109</v>
      </c>
      <c r="J15" s="107" t="s">
        <v>109</v>
      </c>
      <c r="K15" s="107" t="s">
        <v>109</v>
      </c>
      <c r="L15" s="107" t="s">
        <v>109</v>
      </c>
      <c r="M15" s="107" t="s">
        <v>109</v>
      </c>
      <c r="N15" s="405">
        <v>1200</v>
      </c>
      <c r="O15" s="407">
        <v>485</v>
      </c>
      <c r="P15" s="407">
        <v>367</v>
      </c>
      <c r="Q15" s="407">
        <v>234</v>
      </c>
      <c r="R15" s="407">
        <v>114</v>
      </c>
      <c r="S15" s="12"/>
      <c r="T15" s="123">
        <v>0.90080000000000005</v>
      </c>
      <c r="U15" s="123">
        <v>0.86099999999999999</v>
      </c>
      <c r="V15" s="18"/>
    </row>
    <row r="16" spans="1:28" ht="29.1" customHeight="1">
      <c r="A16" s="6" t="s">
        <v>0</v>
      </c>
      <c r="B16" s="403">
        <v>20.3</v>
      </c>
      <c r="C16" s="403">
        <v>0.5887</v>
      </c>
      <c r="D16" s="403">
        <v>2.4359999999999999</v>
      </c>
      <c r="E16" s="403">
        <v>7.7749000000000006</v>
      </c>
      <c r="F16" s="403">
        <v>9.5206999999999997</v>
      </c>
      <c r="G16" s="107" t="s">
        <v>109</v>
      </c>
      <c r="H16" s="107" t="s">
        <v>109</v>
      </c>
      <c r="I16" s="107" t="s">
        <v>109</v>
      </c>
      <c r="J16" s="107" t="s">
        <v>109</v>
      </c>
      <c r="K16" s="107" t="s">
        <v>109</v>
      </c>
      <c r="L16" s="107" t="s">
        <v>109</v>
      </c>
      <c r="M16" s="107" t="s">
        <v>109</v>
      </c>
      <c r="N16" s="405">
        <v>2700</v>
      </c>
      <c r="O16" s="407">
        <v>1087</v>
      </c>
      <c r="P16" s="407">
        <v>828</v>
      </c>
      <c r="Q16" s="407">
        <v>527</v>
      </c>
      <c r="R16" s="407">
        <v>258</v>
      </c>
      <c r="S16" s="12"/>
      <c r="T16" s="123">
        <v>0.90080000000000005</v>
      </c>
      <c r="U16" s="123">
        <v>0.86099999999999999</v>
      </c>
      <c r="V16" s="18"/>
    </row>
    <row r="17" spans="1:22" ht="29.1" customHeight="1">
      <c r="A17" s="5" t="s">
        <v>15</v>
      </c>
      <c r="B17" s="403">
        <v>8</v>
      </c>
      <c r="C17" s="403">
        <v>0.23200000000000001</v>
      </c>
      <c r="D17" s="403">
        <v>0.96</v>
      </c>
      <c r="E17" s="403">
        <v>3.0640000000000001</v>
      </c>
      <c r="F17" s="403">
        <v>3.7519999999999998</v>
      </c>
      <c r="G17" s="107" t="s">
        <v>109</v>
      </c>
      <c r="H17" s="107" t="s">
        <v>109</v>
      </c>
      <c r="I17" s="107" t="s">
        <v>109</v>
      </c>
      <c r="J17" s="107" t="s">
        <v>109</v>
      </c>
      <c r="K17" s="107" t="s">
        <v>109</v>
      </c>
      <c r="L17" s="107" t="s">
        <v>109</v>
      </c>
      <c r="M17" s="107" t="s">
        <v>109</v>
      </c>
      <c r="N17" s="405">
        <v>1000</v>
      </c>
      <c r="O17" s="407">
        <v>387</v>
      </c>
      <c r="P17" s="407">
        <v>315</v>
      </c>
      <c r="Q17" s="407">
        <v>200</v>
      </c>
      <c r="R17" s="407">
        <v>98</v>
      </c>
      <c r="S17" s="12"/>
      <c r="T17" s="123">
        <v>0.90080000000000005</v>
      </c>
      <c r="U17" s="123">
        <v>0.86099999999999999</v>
      </c>
      <c r="V17" s="18"/>
    </row>
    <row r="18" spans="1:22" ht="29.1" customHeight="1">
      <c r="A18" s="5" t="s">
        <v>21</v>
      </c>
      <c r="B18" s="403">
        <v>1.4</v>
      </c>
      <c r="C18" s="403">
        <v>4.0599999999999997E-2</v>
      </c>
      <c r="D18" s="403">
        <v>0.16799999999999998</v>
      </c>
      <c r="E18" s="403">
        <v>0.53620000000000001</v>
      </c>
      <c r="F18" s="403">
        <v>0.65659999999999996</v>
      </c>
      <c r="G18" s="107" t="s">
        <v>109</v>
      </c>
      <c r="H18" s="107" t="s">
        <v>109</v>
      </c>
      <c r="I18" s="107" t="s">
        <v>109</v>
      </c>
      <c r="J18" s="107" t="s">
        <v>109</v>
      </c>
      <c r="K18" s="107" t="s">
        <v>109</v>
      </c>
      <c r="L18" s="107" t="s">
        <v>109</v>
      </c>
      <c r="M18" s="107" t="s">
        <v>109</v>
      </c>
      <c r="N18" s="405">
        <v>200</v>
      </c>
      <c r="O18" s="407">
        <v>79</v>
      </c>
      <c r="P18" s="407">
        <v>62</v>
      </c>
      <c r="Q18" s="407">
        <v>40</v>
      </c>
      <c r="R18" s="407">
        <v>19</v>
      </c>
      <c r="S18" s="12"/>
      <c r="T18" s="123">
        <v>0.90080000000000005</v>
      </c>
      <c r="U18" s="123">
        <v>0.86099999999999999</v>
      </c>
      <c r="V18" s="18"/>
    </row>
    <row r="19" spans="1:22" ht="29.1" customHeight="1">
      <c r="A19" s="5" t="s">
        <v>10</v>
      </c>
      <c r="B19" s="403">
        <v>2.1</v>
      </c>
      <c r="C19" s="403">
        <v>6.0900000000000003E-2</v>
      </c>
      <c r="D19" s="403">
        <v>0.252</v>
      </c>
      <c r="E19" s="403">
        <v>0.80430000000000001</v>
      </c>
      <c r="F19" s="403">
        <v>0.9849</v>
      </c>
      <c r="G19" s="107" t="s">
        <v>109</v>
      </c>
      <c r="H19" s="107" t="s">
        <v>109</v>
      </c>
      <c r="I19" s="107" t="s">
        <v>109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405">
        <v>300</v>
      </c>
      <c r="O19" s="407">
        <v>106</v>
      </c>
      <c r="P19" s="407">
        <v>100</v>
      </c>
      <c r="Q19" s="407">
        <v>63</v>
      </c>
      <c r="R19" s="407">
        <v>31</v>
      </c>
      <c r="S19" s="12"/>
      <c r="T19" s="123">
        <v>0.90080000000000005</v>
      </c>
      <c r="U19" s="123">
        <v>0.86099999999999999</v>
      </c>
      <c r="V19" s="18"/>
    </row>
    <row r="20" spans="1:22" ht="29.1" customHeight="1">
      <c r="A20" s="5" t="s">
        <v>2</v>
      </c>
      <c r="B20" s="403">
        <v>20.2</v>
      </c>
      <c r="C20" s="403">
        <v>0.58579999999999999</v>
      </c>
      <c r="D20" s="403">
        <v>2.4239999999999999</v>
      </c>
      <c r="E20" s="403">
        <v>7.7366000000000001</v>
      </c>
      <c r="F20" s="403">
        <v>9.4737999999999989</v>
      </c>
      <c r="G20" s="107" t="s">
        <v>109</v>
      </c>
      <c r="H20" s="107" t="s">
        <v>109</v>
      </c>
      <c r="I20" s="107" t="s">
        <v>109</v>
      </c>
      <c r="J20" s="107" t="s">
        <v>109</v>
      </c>
      <c r="K20" s="107" t="s">
        <v>109</v>
      </c>
      <c r="L20" s="107" t="s">
        <v>109</v>
      </c>
      <c r="M20" s="107" t="s">
        <v>109</v>
      </c>
      <c r="N20" s="405">
        <v>2600</v>
      </c>
      <c r="O20" s="407">
        <v>1013</v>
      </c>
      <c r="P20" s="407">
        <v>815</v>
      </c>
      <c r="Q20" s="407">
        <v>518</v>
      </c>
      <c r="R20" s="407">
        <v>254</v>
      </c>
      <c r="S20" s="12"/>
      <c r="T20" s="123">
        <v>0.90080000000000005</v>
      </c>
      <c r="U20" s="123">
        <v>0.86099999999999999</v>
      </c>
      <c r="V20" s="18"/>
    </row>
    <row r="21" spans="1:22" ht="29.1" customHeight="1">
      <c r="A21" s="5" t="s">
        <v>23</v>
      </c>
      <c r="B21" s="403">
        <v>0.1</v>
      </c>
      <c r="C21" s="403">
        <v>2.9000000000000002E-3</v>
      </c>
      <c r="D21" s="403">
        <v>1.2E-2</v>
      </c>
      <c r="E21" s="403">
        <v>3.8300000000000001E-2</v>
      </c>
      <c r="F21" s="403">
        <v>4.6899999999999997E-2</v>
      </c>
      <c r="G21" s="107" t="s">
        <v>109</v>
      </c>
      <c r="H21" s="107" t="s">
        <v>109</v>
      </c>
      <c r="I21" s="107" t="s">
        <v>109</v>
      </c>
      <c r="J21" s="107" t="s">
        <v>109</v>
      </c>
      <c r="K21" s="107" t="s">
        <v>109</v>
      </c>
      <c r="L21" s="107" t="s">
        <v>109</v>
      </c>
      <c r="M21" s="107" t="s">
        <v>109</v>
      </c>
      <c r="N21" s="405">
        <v>10</v>
      </c>
      <c r="O21" s="407">
        <v>4</v>
      </c>
      <c r="P21" s="407">
        <v>3</v>
      </c>
      <c r="Q21" s="407">
        <v>2</v>
      </c>
      <c r="R21" s="407">
        <v>1</v>
      </c>
      <c r="S21" s="12"/>
      <c r="T21" s="123">
        <v>0.90080000000000005</v>
      </c>
      <c r="U21" s="123">
        <v>0.86099999999999999</v>
      </c>
      <c r="V21" s="18"/>
    </row>
    <row r="22" spans="1:22" ht="29.1" customHeight="1">
      <c r="A22" s="5" t="s">
        <v>17</v>
      </c>
      <c r="B22" s="403">
        <v>1.8</v>
      </c>
      <c r="C22" s="403">
        <v>5.2200000000000003E-2</v>
      </c>
      <c r="D22" s="403">
        <v>0.216</v>
      </c>
      <c r="E22" s="403">
        <v>0.68940000000000001</v>
      </c>
      <c r="F22" s="403">
        <v>0.84419999999999995</v>
      </c>
      <c r="G22" s="107" t="s">
        <v>109</v>
      </c>
      <c r="H22" s="107" t="s">
        <v>109</v>
      </c>
      <c r="I22" s="107" t="s">
        <v>109</v>
      </c>
      <c r="J22" s="107" t="s">
        <v>109</v>
      </c>
      <c r="K22" s="107" t="s">
        <v>109</v>
      </c>
      <c r="L22" s="107" t="s">
        <v>109</v>
      </c>
      <c r="M22" s="107" t="s">
        <v>109</v>
      </c>
      <c r="N22" s="405">
        <v>200</v>
      </c>
      <c r="O22" s="407">
        <v>77</v>
      </c>
      <c r="P22" s="407">
        <v>63</v>
      </c>
      <c r="Q22" s="407">
        <v>40</v>
      </c>
      <c r="R22" s="407">
        <v>20</v>
      </c>
      <c r="S22" s="12"/>
      <c r="T22" s="123">
        <v>0.90080000000000005</v>
      </c>
      <c r="U22" s="123">
        <v>0.86099999999999999</v>
      </c>
      <c r="V22" s="18"/>
    </row>
    <row r="23" spans="1:22" ht="29.1" customHeight="1">
      <c r="A23" s="5" t="s">
        <v>24</v>
      </c>
      <c r="B23" s="403">
        <v>0</v>
      </c>
      <c r="C23" s="403">
        <v>0</v>
      </c>
      <c r="D23" s="403">
        <v>0</v>
      </c>
      <c r="E23" s="403">
        <v>0</v>
      </c>
      <c r="F23" s="403">
        <v>0</v>
      </c>
      <c r="G23" s="107" t="s">
        <v>109</v>
      </c>
      <c r="H23" s="107" t="s">
        <v>109</v>
      </c>
      <c r="I23" s="107" t="s">
        <v>109</v>
      </c>
      <c r="J23" s="107" t="s">
        <v>109</v>
      </c>
      <c r="K23" s="107" t="s">
        <v>109</v>
      </c>
      <c r="L23" s="107" t="s">
        <v>109</v>
      </c>
      <c r="M23" s="107" t="s">
        <v>109</v>
      </c>
      <c r="N23" s="405">
        <v>0</v>
      </c>
      <c r="O23" s="407">
        <v>0</v>
      </c>
      <c r="P23" s="407">
        <v>0</v>
      </c>
      <c r="Q23" s="407">
        <v>0</v>
      </c>
      <c r="R23" s="407">
        <v>0</v>
      </c>
      <c r="S23" s="12"/>
      <c r="T23" s="123">
        <v>0.90080000000000005</v>
      </c>
      <c r="U23" s="123">
        <v>0.86099999999999999</v>
      </c>
      <c r="V23" s="18"/>
    </row>
    <row r="24" spans="1:22" ht="29.1" customHeight="1">
      <c r="A24" s="5" t="s">
        <v>27</v>
      </c>
      <c r="B24" s="403">
        <v>0</v>
      </c>
      <c r="C24" s="403">
        <v>0</v>
      </c>
      <c r="D24" s="403">
        <v>0</v>
      </c>
      <c r="E24" s="403">
        <v>0</v>
      </c>
      <c r="F24" s="403">
        <v>0</v>
      </c>
      <c r="G24" s="107" t="s">
        <v>109</v>
      </c>
      <c r="H24" s="107" t="s">
        <v>109</v>
      </c>
      <c r="I24" s="107" t="s">
        <v>109</v>
      </c>
      <c r="J24" s="107" t="s">
        <v>109</v>
      </c>
      <c r="K24" s="107" t="s">
        <v>109</v>
      </c>
      <c r="L24" s="107" t="s">
        <v>109</v>
      </c>
      <c r="M24" s="107" t="s">
        <v>109</v>
      </c>
      <c r="N24" s="405">
        <v>0</v>
      </c>
      <c r="O24" s="407">
        <v>0</v>
      </c>
      <c r="P24" s="407">
        <v>0</v>
      </c>
      <c r="Q24" s="407">
        <v>0</v>
      </c>
      <c r="R24" s="407">
        <v>0</v>
      </c>
      <c r="S24" s="12"/>
      <c r="T24" s="123">
        <v>0.90080000000000005</v>
      </c>
      <c r="U24" s="123">
        <v>0.86099999999999999</v>
      </c>
      <c r="V24" s="18"/>
    </row>
    <row r="25" spans="1:22" ht="29.1" customHeight="1">
      <c r="A25" s="5" t="s">
        <v>8</v>
      </c>
      <c r="B25" s="403">
        <v>5.2</v>
      </c>
      <c r="C25" s="403">
        <v>0.15080000000000002</v>
      </c>
      <c r="D25" s="403">
        <v>0.624</v>
      </c>
      <c r="E25" s="403">
        <v>1.9916</v>
      </c>
      <c r="F25" s="403">
        <v>2.4388000000000001</v>
      </c>
      <c r="G25" s="107" t="s">
        <v>109</v>
      </c>
      <c r="H25" s="107" t="s">
        <v>109</v>
      </c>
      <c r="I25" s="107" t="s">
        <v>109</v>
      </c>
      <c r="J25" s="107" t="s">
        <v>109</v>
      </c>
      <c r="K25" s="107" t="s">
        <v>109</v>
      </c>
      <c r="L25" s="107" t="s">
        <v>109</v>
      </c>
      <c r="M25" s="107" t="s">
        <v>109</v>
      </c>
      <c r="N25" s="405">
        <v>700</v>
      </c>
      <c r="O25" s="407">
        <v>284</v>
      </c>
      <c r="P25" s="407">
        <v>213</v>
      </c>
      <c r="Q25" s="407">
        <v>136</v>
      </c>
      <c r="R25" s="407">
        <v>67</v>
      </c>
      <c r="S25" s="12"/>
      <c r="T25" s="123">
        <v>0.90080000000000005</v>
      </c>
      <c r="U25" s="123">
        <v>0.86099999999999999</v>
      </c>
      <c r="V25" s="18"/>
    </row>
    <row r="26" spans="1:22" ht="29.1" customHeight="1">
      <c r="A26" s="5" t="s">
        <v>11</v>
      </c>
      <c r="B26" s="403">
        <v>4.9000000000000004</v>
      </c>
      <c r="C26" s="403">
        <v>0.1421</v>
      </c>
      <c r="D26" s="403">
        <v>0.58799999999999997</v>
      </c>
      <c r="E26" s="403">
        <v>1.8767000000000003</v>
      </c>
      <c r="F26" s="403">
        <v>2.2980999999999998</v>
      </c>
      <c r="G26" s="107" t="s">
        <v>109</v>
      </c>
      <c r="H26" s="107" t="s">
        <v>109</v>
      </c>
      <c r="I26" s="107" t="s">
        <v>109</v>
      </c>
      <c r="J26" s="107" t="s">
        <v>109</v>
      </c>
      <c r="K26" s="107" t="s">
        <v>109</v>
      </c>
      <c r="L26" s="107" t="s">
        <v>109</v>
      </c>
      <c r="M26" s="107" t="s">
        <v>109</v>
      </c>
      <c r="N26" s="405">
        <v>600</v>
      </c>
      <c r="O26" s="407">
        <v>247</v>
      </c>
      <c r="P26" s="407">
        <v>181</v>
      </c>
      <c r="Q26" s="407">
        <v>115</v>
      </c>
      <c r="R26" s="407">
        <v>57</v>
      </c>
      <c r="S26" s="12"/>
      <c r="T26" s="123">
        <v>0.90080000000000005</v>
      </c>
      <c r="U26" s="123">
        <v>0.86099999999999999</v>
      </c>
      <c r="V26" s="18"/>
    </row>
    <row r="27" spans="1:22" ht="29.1" customHeight="1">
      <c r="A27" s="5" t="s">
        <v>14</v>
      </c>
      <c r="B27" s="403">
        <v>3.4</v>
      </c>
      <c r="C27" s="403">
        <v>9.8600000000000007E-2</v>
      </c>
      <c r="D27" s="403">
        <v>0.40799999999999997</v>
      </c>
      <c r="E27" s="403">
        <v>1.3022</v>
      </c>
      <c r="F27" s="403">
        <v>1.5945999999999998</v>
      </c>
      <c r="G27" s="107" t="s">
        <v>109</v>
      </c>
      <c r="H27" s="107" t="s">
        <v>109</v>
      </c>
      <c r="I27" s="107" t="s">
        <v>109</v>
      </c>
      <c r="J27" s="107" t="s">
        <v>109</v>
      </c>
      <c r="K27" s="107" t="s">
        <v>109</v>
      </c>
      <c r="L27" s="107" t="s">
        <v>109</v>
      </c>
      <c r="M27" s="107" t="s">
        <v>109</v>
      </c>
      <c r="N27" s="405">
        <v>400</v>
      </c>
      <c r="O27" s="407">
        <v>155</v>
      </c>
      <c r="P27" s="407">
        <v>126</v>
      </c>
      <c r="Q27" s="407">
        <v>80</v>
      </c>
      <c r="R27" s="407">
        <v>39</v>
      </c>
      <c r="S27" s="12"/>
      <c r="T27" s="123">
        <v>0.90080000000000005</v>
      </c>
      <c r="U27" s="123">
        <v>0.86099999999999999</v>
      </c>
      <c r="V27" s="18"/>
    </row>
    <row r="28" spans="1:22" ht="29.1" customHeight="1">
      <c r="A28" s="5" t="s">
        <v>12</v>
      </c>
      <c r="B28" s="403">
        <v>2.1</v>
      </c>
      <c r="C28" s="403">
        <v>6.0900000000000003E-2</v>
      </c>
      <c r="D28" s="403">
        <v>0.252</v>
      </c>
      <c r="E28" s="403">
        <v>0.80430000000000001</v>
      </c>
      <c r="F28" s="403">
        <v>0.9849</v>
      </c>
      <c r="G28" s="107" t="s">
        <v>109</v>
      </c>
      <c r="H28" s="107" t="s">
        <v>109</v>
      </c>
      <c r="I28" s="107" t="s">
        <v>109</v>
      </c>
      <c r="J28" s="107" t="s">
        <v>109</v>
      </c>
      <c r="K28" s="107" t="s">
        <v>109</v>
      </c>
      <c r="L28" s="107" t="s">
        <v>109</v>
      </c>
      <c r="M28" s="107" t="s">
        <v>109</v>
      </c>
      <c r="N28" s="405">
        <v>300</v>
      </c>
      <c r="O28" s="407">
        <v>121</v>
      </c>
      <c r="P28" s="407">
        <v>92</v>
      </c>
      <c r="Q28" s="407">
        <v>58</v>
      </c>
      <c r="R28" s="407">
        <v>29</v>
      </c>
      <c r="S28" s="12"/>
      <c r="T28" s="123">
        <v>0.90080000000000005</v>
      </c>
      <c r="U28" s="123">
        <v>0.86099999999999999</v>
      </c>
      <c r="V28" s="18"/>
    </row>
    <row r="29" spans="1:22" ht="29.1" customHeight="1">
      <c r="A29" s="5" t="s">
        <v>25</v>
      </c>
      <c r="B29" s="403">
        <v>0.4</v>
      </c>
      <c r="C29" s="403">
        <v>1.1600000000000001E-2</v>
      </c>
      <c r="D29" s="403">
        <v>4.8000000000000001E-2</v>
      </c>
      <c r="E29" s="403">
        <v>0.1532</v>
      </c>
      <c r="F29" s="403">
        <v>0.18759999999999999</v>
      </c>
      <c r="G29" s="107" t="s">
        <v>109</v>
      </c>
      <c r="H29" s="107" t="s">
        <v>109</v>
      </c>
      <c r="I29" s="107" t="s">
        <v>109</v>
      </c>
      <c r="J29" s="107" t="s">
        <v>109</v>
      </c>
      <c r="K29" s="107" t="s">
        <v>109</v>
      </c>
      <c r="L29" s="107" t="s">
        <v>109</v>
      </c>
      <c r="M29" s="107" t="s">
        <v>109</v>
      </c>
      <c r="N29" s="405">
        <v>60</v>
      </c>
      <c r="O29" s="407">
        <v>25</v>
      </c>
      <c r="P29" s="407">
        <v>18</v>
      </c>
      <c r="Q29" s="407">
        <v>11</v>
      </c>
      <c r="R29" s="407">
        <v>6</v>
      </c>
      <c r="S29" s="12"/>
      <c r="T29" s="123">
        <v>0.90080000000000005</v>
      </c>
      <c r="U29" s="123">
        <v>0.86099999999999999</v>
      </c>
      <c r="V29" s="18"/>
    </row>
    <row r="30" spans="1:22" ht="29.1" customHeight="1">
      <c r="A30" s="5" t="s">
        <v>26</v>
      </c>
      <c r="B30" s="403">
        <v>0</v>
      </c>
      <c r="C30" s="403">
        <v>0</v>
      </c>
      <c r="D30" s="403">
        <v>0</v>
      </c>
      <c r="E30" s="403">
        <v>0</v>
      </c>
      <c r="F30" s="403">
        <v>0</v>
      </c>
      <c r="G30" s="107" t="s">
        <v>109</v>
      </c>
      <c r="H30" s="107" t="s">
        <v>109</v>
      </c>
      <c r="I30" s="107" t="s">
        <v>109</v>
      </c>
      <c r="J30" s="107" t="s">
        <v>109</v>
      </c>
      <c r="K30" s="107" t="s">
        <v>109</v>
      </c>
      <c r="L30" s="107" t="s">
        <v>109</v>
      </c>
      <c r="M30" s="107" t="s">
        <v>109</v>
      </c>
      <c r="N30" s="405">
        <v>10</v>
      </c>
      <c r="O30" s="407">
        <v>4</v>
      </c>
      <c r="P30" s="407">
        <v>3</v>
      </c>
      <c r="Q30" s="407">
        <v>2</v>
      </c>
      <c r="R30" s="407">
        <v>1</v>
      </c>
      <c r="S30" s="12"/>
      <c r="T30" s="123">
        <v>0.90080000000000005</v>
      </c>
      <c r="U30" s="123">
        <v>0.86099999999999999</v>
      </c>
      <c r="V30" s="18"/>
    </row>
    <row r="31" spans="1:22" ht="29.1" customHeight="1">
      <c r="A31" s="5" t="s">
        <v>5</v>
      </c>
      <c r="B31" s="403">
        <v>10.199999999999999</v>
      </c>
      <c r="C31" s="403">
        <v>0.29580000000000001</v>
      </c>
      <c r="D31" s="403">
        <v>1.224</v>
      </c>
      <c r="E31" s="403">
        <v>3.9065999999999996</v>
      </c>
      <c r="F31" s="403">
        <v>4.7837999999999994</v>
      </c>
      <c r="G31" s="107" t="s">
        <v>109</v>
      </c>
      <c r="H31" s="107" t="s">
        <v>109</v>
      </c>
      <c r="I31" s="107" t="s">
        <v>109</v>
      </c>
      <c r="J31" s="107" t="s">
        <v>109</v>
      </c>
      <c r="K31" s="107" t="s">
        <v>109</v>
      </c>
      <c r="L31" s="107" t="s">
        <v>109</v>
      </c>
      <c r="M31" s="107" t="s">
        <v>109</v>
      </c>
      <c r="N31" s="405">
        <v>1300</v>
      </c>
      <c r="O31" s="407">
        <v>525</v>
      </c>
      <c r="P31" s="407">
        <v>398</v>
      </c>
      <c r="Q31" s="407">
        <v>253</v>
      </c>
      <c r="R31" s="407">
        <v>124</v>
      </c>
      <c r="S31" s="12"/>
      <c r="T31" s="123">
        <v>0.90080000000000005</v>
      </c>
      <c r="U31" s="123">
        <v>0.86099999999999999</v>
      </c>
      <c r="V31" s="18"/>
    </row>
    <row r="32" spans="1:22" ht="29.1" customHeight="1">
      <c r="A32" s="5" t="s">
        <v>7</v>
      </c>
      <c r="B32" s="403">
        <v>3.6</v>
      </c>
      <c r="C32" s="403">
        <v>0.10440000000000001</v>
      </c>
      <c r="D32" s="403">
        <v>0.432</v>
      </c>
      <c r="E32" s="403">
        <v>1.3788</v>
      </c>
      <c r="F32" s="403">
        <v>1.6883999999999999</v>
      </c>
      <c r="G32" s="107" t="s">
        <v>109</v>
      </c>
      <c r="H32" s="107" t="s">
        <v>109</v>
      </c>
      <c r="I32" s="107" t="s">
        <v>109</v>
      </c>
      <c r="J32" s="107" t="s">
        <v>109</v>
      </c>
      <c r="K32" s="107" t="s">
        <v>109</v>
      </c>
      <c r="L32" s="107" t="s">
        <v>109</v>
      </c>
      <c r="M32" s="107" t="s">
        <v>109</v>
      </c>
      <c r="N32" s="405">
        <v>400</v>
      </c>
      <c r="O32" s="407">
        <v>143</v>
      </c>
      <c r="P32" s="407">
        <v>132</v>
      </c>
      <c r="Q32" s="407">
        <v>84</v>
      </c>
      <c r="R32" s="407">
        <v>41</v>
      </c>
      <c r="S32" s="12"/>
      <c r="T32" s="123">
        <v>0.90080000000000005</v>
      </c>
      <c r="U32" s="123">
        <v>0.86099999999999999</v>
      </c>
      <c r="V32" s="18"/>
    </row>
    <row r="33" spans="1:22" ht="29.1" customHeight="1">
      <c r="A33" s="140" t="s">
        <v>1</v>
      </c>
      <c r="B33" s="403">
        <v>23.7</v>
      </c>
      <c r="C33" s="403">
        <v>0.68730000000000002</v>
      </c>
      <c r="D33" s="403">
        <v>2.8439999999999999</v>
      </c>
      <c r="E33" s="403">
        <v>9.0770999999999997</v>
      </c>
      <c r="F33" s="403">
        <v>11.1153</v>
      </c>
      <c r="G33" s="107" t="s">
        <v>109</v>
      </c>
      <c r="H33" s="107" t="s">
        <v>109</v>
      </c>
      <c r="I33" s="107" t="s">
        <v>109</v>
      </c>
      <c r="J33" s="107" t="s">
        <v>109</v>
      </c>
      <c r="K33" s="107" t="s">
        <v>109</v>
      </c>
      <c r="L33" s="107" t="s">
        <v>109</v>
      </c>
      <c r="M33" s="107" t="s">
        <v>109</v>
      </c>
      <c r="N33" s="405">
        <v>3100</v>
      </c>
      <c r="O33" s="407">
        <v>1245</v>
      </c>
      <c r="P33" s="407">
        <v>952</v>
      </c>
      <c r="Q33" s="407">
        <v>606</v>
      </c>
      <c r="R33" s="407">
        <v>297</v>
      </c>
      <c r="S33" s="12"/>
      <c r="T33" s="123">
        <v>0.90080000000000005</v>
      </c>
      <c r="U33" s="123">
        <v>0.86099999999999999</v>
      </c>
      <c r="V33" s="18"/>
    </row>
    <row r="34" spans="1:22" ht="29.1" customHeight="1">
      <c r="A34" s="142" t="s">
        <v>37</v>
      </c>
      <c r="B34" s="404">
        <v>127.7</v>
      </c>
      <c r="C34" s="404">
        <v>3.7033000000000005</v>
      </c>
      <c r="D34" s="404">
        <v>15.324</v>
      </c>
      <c r="E34" s="404">
        <v>48.909100000000002</v>
      </c>
      <c r="F34" s="404">
        <v>59.891300000000001</v>
      </c>
      <c r="G34" s="107" t="s">
        <v>109</v>
      </c>
      <c r="H34" s="107" t="s">
        <v>109</v>
      </c>
      <c r="I34" s="107" t="s">
        <v>109</v>
      </c>
      <c r="J34" s="107" t="s">
        <v>109</v>
      </c>
      <c r="K34" s="107" t="s">
        <v>109</v>
      </c>
      <c r="L34" s="107" t="s">
        <v>109</v>
      </c>
      <c r="M34" s="107" t="s">
        <v>109</v>
      </c>
      <c r="N34" s="406">
        <v>16540</v>
      </c>
      <c r="O34" s="406">
        <v>6616</v>
      </c>
      <c r="P34" s="406">
        <v>4962</v>
      </c>
      <c r="Q34" s="406">
        <v>3308</v>
      </c>
      <c r="R34" s="406">
        <v>1654</v>
      </c>
      <c r="S34" s="12"/>
      <c r="T34" s="12"/>
      <c r="U34" s="15"/>
      <c r="V34" s="18"/>
    </row>
    <row r="35" spans="1:22" s="37" customFormat="1" ht="29.1" customHeight="1">
      <c r="B35" s="1"/>
      <c r="C35" s="1"/>
      <c r="D35" s="1"/>
      <c r="E35" s="1"/>
      <c r="F35" s="1"/>
      <c r="N35" s="1"/>
      <c r="O35" s="1"/>
      <c r="P35" s="1"/>
      <c r="Q35" s="1"/>
      <c r="R35" s="1"/>
    </row>
    <row r="36" spans="1:22" ht="30" customHeight="1">
      <c r="A36" s="36" t="s">
        <v>29</v>
      </c>
      <c r="B36" s="130"/>
      <c r="C36" s="130"/>
      <c r="D36" s="130"/>
      <c r="E36" s="130"/>
      <c r="F36" s="130"/>
      <c r="G36" s="107" t="s">
        <v>109</v>
      </c>
      <c r="H36" s="107" t="s">
        <v>109</v>
      </c>
      <c r="I36" s="107" t="s">
        <v>109</v>
      </c>
      <c r="J36" s="107" t="s">
        <v>109</v>
      </c>
      <c r="K36" s="107" t="s">
        <v>109</v>
      </c>
      <c r="L36" s="107" t="s">
        <v>109</v>
      </c>
      <c r="M36" s="107" t="s">
        <v>109</v>
      </c>
      <c r="N36" s="112"/>
      <c r="O36" s="112"/>
      <c r="P36" s="112"/>
      <c r="Q36" s="112"/>
      <c r="R36" s="112"/>
      <c r="S36" s="106"/>
      <c r="T36" s="106"/>
      <c r="U36" s="91"/>
      <c r="V36" s="105"/>
    </row>
    <row r="37" spans="1:22" ht="30" customHeight="1">
      <c r="A37" s="36" t="s">
        <v>28</v>
      </c>
      <c r="B37" s="130"/>
      <c r="C37" s="130"/>
      <c r="D37" s="130"/>
      <c r="E37" s="130"/>
      <c r="F37" s="130"/>
      <c r="G37" s="107" t="s">
        <v>109</v>
      </c>
      <c r="H37" s="107" t="s">
        <v>109</v>
      </c>
      <c r="I37" s="107" t="s">
        <v>109</v>
      </c>
      <c r="J37" s="107" t="s">
        <v>109</v>
      </c>
      <c r="K37" s="107" t="s">
        <v>109</v>
      </c>
      <c r="L37" s="107" t="s">
        <v>109</v>
      </c>
      <c r="M37" s="107" t="s">
        <v>109</v>
      </c>
      <c r="N37" s="112"/>
      <c r="O37" s="112"/>
      <c r="P37" s="112"/>
      <c r="Q37" s="112"/>
      <c r="R37" s="112"/>
      <c r="S37" s="106"/>
      <c r="T37" s="106"/>
      <c r="U37" s="91"/>
      <c r="V37" s="105"/>
    </row>
    <row r="38" spans="1:22" ht="30" customHeight="1">
      <c r="A38" s="36" t="s">
        <v>35</v>
      </c>
      <c r="B38" s="130"/>
      <c r="C38" s="130"/>
      <c r="D38" s="130"/>
      <c r="E38" s="130"/>
      <c r="F38" s="130"/>
      <c r="G38" s="107" t="s">
        <v>109</v>
      </c>
      <c r="H38" s="107" t="s">
        <v>109</v>
      </c>
      <c r="I38" s="107" t="s">
        <v>109</v>
      </c>
      <c r="J38" s="107" t="s">
        <v>109</v>
      </c>
      <c r="K38" s="107" t="s">
        <v>109</v>
      </c>
      <c r="L38" s="107" t="s">
        <v>109</v>
      </c>
      <c r="M38" s="107" t="s">
        <v>109</v>
      </c>
      <c r="N38" s="112"/>
      <c r="O38" s="112"/>
      <c r="P38" s="112"/>
      <c r="Q38" s="112"/>
      <c r="R38" s="112"/>
      <c r="S38" s="106"/>
      <c r="T38" s="106"/>
      <c r="U38" s="91"/>
      <c r="V38" s="105"/>
    </row>
    <row r="39" spans="1:22" s="37" customFormat="1" ht="30" customHeight="1">
      <c r="A39" s="2"/>
      <c r="B39" s="133"/>
      <c r="C39" s="133"/>
      <c r="D39" s="133"/>
      <c r="E39" s="133"/>
      <c r="F39" s="133"/>
      <c r="N39" s="1"/>
      <c r="O39" s="1"/>
      <c r="P39" s="1"/>
      <c r="Q39" s="1"/>
      <c r="R39" s="1"/>
    </row>
    <row r="40" spans="1:22" ht="36" customHeight="1">
      <c r="A40" s="143" t="s">
        <v>36</v>
      </c>
      <c r="B40" s="134"/>
      <c r="C40" s="134"/>
      <c r="D40" s="134"/>
      <c r="E40" s="134"/>
      <c r="F40" s="134"/>
      <c r="G40" s="64"/>
      <c r="H40" s="64"/>
      <c r="I40" s="64"/>
      <c r="J40" s="64"/>
      <c r="K40" s="64"/>
      <c r="L40" s="64"/>
      <c r="M40" s="64"/>
      <c r="N40" s="9"/>
      <c r="O40" s="47"/>
      <c r="P40" s="47"/>
      <c r="Q40" s="47"/>
      <c r="R40" s="47"/>
      <c r="S40" s="12"/>
      <c r="T40" s="12"/>
      <c r="U40" s="15"/>
      <c r="V40" s="18"/>
    </row>
    <row r="44" spans="1:22" ht="18" thickBot="1"/>
    <row r="45" spans="1:22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</row>
    <row r="47" spans="1:22" ht="30" customHeight="1">
      <c r="A47" s="3"/>
      <c r="B47" s="497" t="s">
        <v>139</v>
      </c>
      <c r="C47" s="500"/>
      <c r="D47" s="500"/>
      <c r="E47" s="500"/>
      <c r="F47" s="500"/>
      <c r="G47" s="501" t="s">
        <v>71</v>
      </c>
      <c r="H47" s="502"/>
      <c r="I47" s="502"/>
      <c r="J47" s="502"/>
      <c r="K47" s="502"/>
      <c r="L47" s="502"/>
      <c r="M47" s="503"/>
      <c r="N47" s="481" t="s">
        <v>43</v>
      </c>
      <c r="O47" s="476"/>
      <c r="P47" s="476"/>
      <c r="Q47" s="476"/>
      <c r="R47" s="476"/>
      <c r="S47" s="507" t="s">
        <v>70</v>
      </c>
      <c r="T47" s="494" t="s">
        <v>165</v>
      </c>
      <c r="U47" s="494" t="s">
        <v>164</v>
      </c>
      <c r="V47" s="491" t="s">
        <v>53</v>
      </c>
    </row>
    <row r="48" spans="1:22" ht="26.1" customHeight="1">
      <c r="A48" s="3"/>
      <c r="B48" s="498"/>
      <c r="C48" s="474"/>
      <c r="D48" s="474"/>
      <c r="E48" s="474"/>
      <c r="F48" s="475"/>
      <c r="G48" s="504"/>
      <c r="H48" s="505"/>
      <c r="I48" s="505"/>
      <c r="J48" s="505"/>
      <c r="K48" s="505"/>
      <c r="L48" s="505"/>
      <c r="M48" s="506"/>
      <c r="N48" s="482"/>
      <c r="O48" s="476"/>
      <c r="P48" s="476"/>
      <c r="Q48" s="476"/>
      <c r="R48" s="477"/>
      <c r="S48" s="508"/>
      <c r="T48" s="495"/>
      <c r="U48" s="495"/>
      <c r="V48" s="492"/>
    </row>
    <row r="49" spans="1:22" ht="26.1" customHeight="1">
      <c r="A49" s="3"/>
      <c r="B49" s="499"/>
      <c r="C49" s="64" t="s">
        <v>47</v>
      </c>
      <c r="D49" s="64" t="s">
        <v>63</v>
      </c>
      <c r="E49" s="64" t="s">
        <v>61</v>
      </c>
      <c r="F49" s="64" t="s">
        <v>62</v>
      </c>
      <c r="G49" s="64" t="s">
        <v>125</v>
      </c>
      <c r="H49" s="4" t="s">
        <v>126</v>
      </c>
      <c r="I49" s="64" t="s">
        <v>127</v>
      </c>
      <c r="J49" s="64" t="s">
        <v>128</v>
      </c>
      <c r="K49" s="64" t="s">
        <v>129</v>
      </c>
      <c r="L49" s="64" t="s">
        <v>130</v>
      </c>
      <c r="M49" s="64" t="s">
        <v>131</v>
      </c>
      <c r="N49" s="483"/>
      <c r="O49" s="78" t="s">
        <v>47</v>
      </c>
      <c r="P49" s="78" t="s">
        <v>63</v>
      </c>
      <c r="Q49" s="78" t="s">
        <v>61</v>
      </c>
      <c r="R49" s="78" t="s">
        <v>62</v>
      </c>
      <c r="S49" s="509"/>
      <c r="T49" s="496"/>
      <c r="U49" s="496"/>
      <c r="V49" s="493"/>
    </row>
    <row r="50" spans="1:22" ht="29.1" customHeight="1">
      <c r="A50" s="141" t="s">
        <v>6</v>
      </c>
      <c r="B50" s="101" t="s">
        <v>163</v>
      </c>
      <c r="C50" s="101" t="s">
        <v>163</v>
      </c>
      <c r="D50" s="101" t="s">
        <v>163</v>
      </c>
      <c r="E50" s="101" t="s">
        <v>163</v>
      </c>
      <c r="F50" s="101" t="s">
        <v>163</v>
      </c>
      <c r="G50" s="64"/>
      <c r="H50" s="64"/>
      <c r="I50" s="64"/>
      <c r="J50" s="64"/>
      <c r="K50" s="64"/>
      <c r="L50" s="64"/>
      <c r="M50" s="64"/>
      <c r="N50" s="100" t="s">
        <v>163</v>
      </c>
      <c r="O50" s="100" t="s">
        <v>163</v>
      </c>
      <c r="P50" s="100" t="s">
        <v>163</v>
      </c>
      <c r="Q50" s="100" t="s">
        <v>163</v>
      </c>
      <c r="R50" s="100" t="s">
        <v>163</v>
      </c>
      <c r="S50" s="12"/>
      <c r="T50" s="92" t="s">
        <v>155</v>
      </c>
      <c r="U50" s="91" t="s">
        <v>154</v>
      </c>
      <c r="V50" s="18"/>
    </row>
    <row r="51" spans="1:22" ht="29.1" customHeight="1">
      <c r="A51" s="5" t="s">
        <v>9</v>
      </c>
      <c r="B51" s="101" t="s">
        <v>163</v>
      </c>
      <c r="C51" s="101" t="s">
        <v>163</v>
      </c>
      <c r="D51" s="101" t="s">
        <v>163</v>
      </c>
      <c r="E51" s="101" t="s">
        <v>163</v>
      </c>
      <c r="F51" s="101" t="s">
        <v>163</v>
      </c>
      <c r="G51" s="64"/>
      <c r="H51" s="64"/>
      <c r="I51" s="64"/>
      <c r="J51" s="64"/>
      <c r="K51" s="64"/>
      <c r="L51" s="64"/>
      <c r="M51" s="64"/>
      <c r="N51" s="100" t="s">
        <v>163</v>
      </c>
      <c r="O51" s="100" t="s">
        <v>163</v>
      </c>
      <c r="P51" s="100" t="s">
        <v>163</v>
      </c>
      <c r="Q51" s="100" t="s">
        <v>163</v>
      </c>
      <c r="R51" s="100" t="s">
        <v>163</v>
      </c>
      <c r="S51" s="12"/>
      <c r="T51" s="92" t="s">
        <v>155</v>
      </c>
      <c r="U51" s="91" t="s">
        <v>154</v>
      </c>
      <c r="V51" s="18"/>
    </row>
    <row r="52" spans="1:22" ht="29.1" customHeight="1">
      <c r="A52" s="5" t="s">
        <v>18</v>
      </c>
      <c r="B52" s="101" t="s">
        <v>163</v>
      </c>
      <c r="C52" s="101" t="s">
        <v>163</v>
      </c>
      <c r="D52" s="101" t="s">
        <v>163</v>
      </c>
      <c r="E52" s="101" t="s">
        <v>163</v>
      </c>
      <c r="F52" s="101" t="s">
        <v>163</v>
      </c>
      <c r="G52" s="64"/>
      <c r="H52" s="64"/>
      <c r="I52" s="64"/>
      <c r="J52" s="64"/>
      <c r="K52" s="64"/>
      <c r="L52" s="64"/>
      <c r="M52" s="64"/>
      <c r="N52" s="100" t="s">
        <v>163</v>
      </c>
      <c r="O52" s="100" t="s">
        <v>163</v>
      </c>
      <c r="P52" s="100" t="s">
        <v>163</v>
      </c>
      <c r="Q52" s="100" t="s">
        <v>163</v>
      </c>
      <c r="R52" s="100" t="s">
        <v>163</v>
      </c>
      <c r="S52" s="12"/>
      <c r="T52" s="92" t="s">
        <v>155</v>
      </c>
      <c r="U52" s="91" t="s">
        <v>154</v>
      </c>
      <c r="V52" s="18"/>
    </row>
    <row r="53" spans="1:22" ht="29.1" customHeight="1">
      <c r="A53" s="5" t="s">
        <v>16</v>
      </c>
      <c r="B53" s="101" t="s">
        <v>163</v>
      </c>
      <c r="C53" s="101" t="s">
        <v>163</v>
      </c>
      <c r="D53" s="101" t="s">
        <v>163</v>
      </c>
      <c r="E53" s="101" t="s">
        <v>163</v>
      </c>
      <c r="F53" s="101" t="s">
        <v>163</v>
      </c>
      <c r="G53" s="64"/>
      <c r="H53" s="64"/>
      <c r="I53" s="64"/>
      <c r="J53" s="64"/>
      <c r="K53" s="64"/>
      <c r="L53" s="64"/>
      <c r="M53" s="64"/>
      <c r="N53" s="100" t="s">
        <v>163</v>
      </c>
      <c r="O53" s="100" t="s">
        <v>163</v>
      </c>
      <c r="P53" s="100" t="s">
        <v>163</v>
      </c>
      <c r="Q53" s="100" t="s">
        <v>163</v>
      </c>
      <c r="R53" s="100" t="s">
        <v>163</v>
      </c>
      <c r="S53" s="12"/>
      <c r="T53" s="92" t="s">
        <v>155</v>
      </c>
      <c r="U53" s="91" t="s">
        <v>154</v>
      </c>
      <c r="V53" s="18"/>
    </row>
    <row r="54" spans="1:22" ht="29.1" customHeight="1">
      <c r="A54" s="5" t="s">
        <v>22</v>
      </c>
      <c r="B54" s="101" t="s">
        <v>163</v>
      </c>
      <c r="C54" s="101" t="s">
        <v>163</v>
      </c>
      <c r="D54" s="101" t="s">
        <v>163</v>
      </c>
      <c r="E54" s="101" t="s">
        <v>163</v>
      </c>
      <c r="F54" s="101" t="s">
        <v>163</v>
      </c>
      <c r="G54" s="64"/>
      <c r="H54" s="64"/>
      <c r="I54" s="64"/>
      <c r="J54" s="64"/>
      <c r="K54" s="64"/>
      <c r="L54" s="64"/>
      <c r="M54" s="64"/>
      <c r="N54" s="100" t="s">
        <v>163</v>
      </c>
      <c r="O54" s="100" t="s">
        <v>163</v>
      </c>
      <c r="P54" s="100" t="s">
        <v>163</v>
      </c>
      <c r="Q54" s="100" t="s">
        <v>163</v>
      </c>
      <c r="R54" s="100" t="s">
        <v>163</v>
      </c>
      <c r="S54" s="12"/>
      <c r="T54" s="92" t="s">
        <v>155</v>
      </c>
      <c r="U54" s="91" t="s">
        <v>154</v>
      </c>
      <c r="V54" s="18"/>
    </row>
    <row r="55" spans="1:22" ht="29.1" customHeight="1">
      <c r="A55" s="5" t="s">
        <v>19</v>
      </c>
      <c r="B55" s="101" t="s">
        <v>163</v>
      </c>
      <c r="C55" s="101" t="s">
        <v>163</v>
      </c>
      <c r="D55" s="101" t="s">
        <v>163</v>
      </c>
      <c r="E55" s="101" t="s">
        <v>163</v>
      </c>
      <c r="F55" s="101" t="s">
        <v>163</v>
      </c>
      <c r="G55" s="64"/>
      <c r="H55" s="64"/>
      <c r="I55" s="64"/>
      <c r="J55" s="64"/>
      <c r="K55" s="64"/>
      <c r="L55" s="64"/>
      <c r="M55" s="64"/>
      <c r="N55" s="100" t="s">
        <v>163</v>
      </c>
      <c r="O55" s="100" t="s">
        <v>163</v>
      </c>
      <c r="P55" s="100" t="s">
        <v>163</v>
      </c>
      <c r="Q55" s="100" t="s">
        <v>163</v>
      </c>
      <c r="R55" s="100" t="s">
        <v>163</v>
      </c>
      <c r="S55" s="12"/>
      <c r="T55" s="92" t="s">
        <v>155</v>
      </c>
      <c r="U55" s="91" t="s">
        <v>154</v>
      </c>
      <c r="V55" s="18"/>
    </row>
    <row r="56" spans="1:22" ht="29.1" customHeight="1">
      <c r="A56" s="5" t="s">
        <v>3</v>
      </c>
      <c r="B56" s="101" t="s">
        <v>163</v>
      </c>
      <c r="C56" s="101" t="s">
        <v>163</v>
      </c>
      <c r="D56" s="101" t="s">
        <v>163</v>
      </c>
      <c r="E56" s="101" t="s">
        <v>163</v>
      </c>
      <c r="F56" s="101" t="s">
        <v>163</v>
      </c>
      <c r="G56" s="64"/>
      <c r="H56" s="64"/>
      <c r="I56" s="64"/>
      <c r="J56" s="64"/>
      <c r="K56" s="64"/>
      <c r="L56" s="64"/>
      <c r="M56" s="64"/>
      <c r="N56" s="100" t="s">
        <v>163</v>
      </c>
      <c r="O56" s="100" t="s">
        <v>163</v>
      </c>
      <c r="P56" s="100" t="s">
        <v>163</v>
      </c>
      <c r="Q56" s="100" t="s">
        <v>163</v>
      </c>
      <c r="R56" s="100" t="s">
        <v>163</v>
      </c>
      <c r="S56" s="12"/>
      <c r="T56" s="92" t="s">
        <v>155</v>
      </c>
      <c r="U56" s="91" t="s">
        <v>154</v>
      </c>
      <c r="V56" s="18"/>
    </row>
    <row r="57" spans="1:22" ht="29.1" customHeight="1">
      <c r="A57" s="5" t="s">
        <v>20</v>
      </c>
      <c r="B57" s="101" t="s">
        <v>163</v>
      </c>
      <c r="C57" s="101" t="s">
        <v>163</v>
      </c>
      <c r="D57" s="101" t="s">
        <v>163</v>
      </c>
      <c r="E57" s="101" t="s">
        <v>163</v>
      </c>
      <c r="F57" s="101" t="s">
        <v>163</v>
      </c>
      <c r="G57" s="64"/>
      <c r="H57" s="64"/>
      <c r="I57" s="64"/>
      <c r="J57" s="64"/>
      <c r="K57" s="64"/>
      <c r="L57" s="64"/>
      <c r="M57" s="64"/>
      <c r="N57" s="100" t="s">
        <v>163</v>
      </c>
      <c r="O57" s="100" t="s">
        <v>163</v>
      </c>
      <c r="P57" s="100" t="s">
        <v>163</v>
      </c>
      <c r="Q57" s="100" t="s">
        <v>163</v>
      </c>
      <c r="R57" s="100" t="s">
        <v>163</v>
      </c>
      <c r="S57" s="12"/>
      <c r="T57" s="92" t="s">
        <v>155</v>
      </c>
      <c r="U57" s="91" t="s">
        <v>154</v>
      </c>
      <c r="V57" s="18"/>
    </row>
    <row r="58" spans="1:22" ht="29.1" customHeight="1">
      <c r="A58" s="5" t="s">
        <v>13</v>
      </c>
      <c r="B58" s="101" t="s">
        <v>163</v>
      </c>
      <c r="C58" s="101" t="s">
        <v>163</v>
      </c>
      <c r="D58" s="101" t="s">
        <v>163</v>
      </c>
      <c r="E58" s="101" t="s">
        <v>163</v>
      </c>
      <c r="F58" s="101" t="s">
        <v>163</v>
      </c>
      <c r="G58" s="64"/>
      <c r="H58" s="64"/>
      <c r="I58" s="64"/>
      <c r="J58" s="64"/>
      <c r="K58" s="64"/>
      <c r="L58" s="64"/>
      <c r="M58" s="64"/>
      <c r="N58" s="100" t="s">
        <v>163</v>
      </c>
      <c r="O58" s="100" t="s">
        <v>163</v>
      </c>
      <c r="P58" s="100" t="s">
        <v>163</v>
      </c>
      <c r="Q58" s="100" t="s">
        <v>163</v>
      </c>
      <c r="R58" s="100" t="s">
        <v>163</v>
      </c>
      <c r="S58" s="12"/>
      <c r="T58" s="92" t="s">
        <v>155</v>
      </c>
      <c r="U58" s="91" t="s">
        <v>154</v>
      </c>
      <c r="V58" s="18"/>
    </row>
    <row r="59" spans="1:22" ht="29.1" customHeight="1">
      <c r="A59" s="5" t="s">
        <v>4</v>
      </c>
      <c r="B59" s="101" t="s">
        <v>163</v>
      </c>
      <c r="C59" s="101" t="s">
        <v>163</v>
      </c>
      <c r="D59" s="101" t="s">
        <v>163</v>
      </c>
      <c r="E59" s="101" t="s">
        <v>163</v>
      </c>
      <c r="F59" s="101" t="s">
        <v>163</v>
      </c>
      <c r="G59" s="64"/>
      <c r="H59" s="64"/>
      <c r="I59" s="64"/>
      <c r="J59" s="64"/>
      <c r="K59" s="64"/>
      <c r="L59" s="64"/>
      <c r="M59" s="64"/>
      <c r="N59" s="100" t="s">
        <v>163</v>
      </c>
      <c r="O59" s="100" t="s">
        <v>163</v>
      </c>
      <c r="P59" s="100" t="s">
        <v>163</v>
      </c>
      <c r="Q59" s="100" t="s">
        <v>163</v>
      </c>
      <c r="R59" s="100" t="s">
        <v>163</v>
      </c>
      <c r="S59" s="12"/>
      <c r="T59" s="92" t="s">
        <v>155</v>
      </c>
      <c r="U59" s="91" t="s">
        <v>154</v>
      </c>
      <c r="V59" s="18"/>
    </row>
    <row r="60" spans="1:22" ht="29.1" customHeight="1">
      <c r="A60" s="6" t="s">
        <v>0</v>
      </c>
      <c r="B60" s="101" t="s">
        <v>163</v>
      </c>
      <c r="C60" s="101" t="s">
        <v>163</v>
      </c>
      <c r="D60" s="101" t="s">
        <v>163</v>
      </c>
      <c r="E60" s="101" t="s">
        <v>163</v>
      </c>
      <c r="F60" s="101" t="s">
        <v>163</v>
      </c>
      <c r="G60" s="64"/>
      <c r="H60" s="64"/>
      <c r="I60" s="64"/>
      <c r="J60" s="64"/>
      <c r="K60" s="64"/>
      <c r="L60" s="64"/>
      <c r="M60" s="64"/>
      <c r="N60" s="100" t="s">
        <v>163</v>
      </c>
      <c r="O60" s="100" t="s">
        <v>163</v>
      </c>
      <c r="P60" s="100" t="s">
        <v>163</v>
      </c>
      <c r="Q60" s="100" t="s">
        <v>163</v>
      </c>
      <c r="R60" s="100" t="s">
        <v>163</v>
      </c>
      <c r="S60" s="12"/>
      <c r="T60" s="92" t="s">
        <v>155</v>
      </c>
      <c r="U60" s="91" t="s">
        <v>154</v>
      </c>
      <c r="V60" s="18"/>
    </row>
    <row r="61" spans="1:22" ht="29.1" customHeight="1">
      <c r="A61" s="5" t="s">
        <v>15</v>
      </c>
      <c r="B61" s="101" t="s">
        <v>163</v>
      </c>
      <c r="C61" s="101" t="s">
        <v>163</v>
      </c>
      <c r="D61" s="101" t="s">
        <v>163</v>
      </c>
      <c r="E61" s="101" t="s">
        <v>163</v>
      </c>
      <c r="F61" s="101" t="s">
        <v>163</v>
      </c>
      <c r="G61" s="64"/>
      <c r="H61" s="64"/>
      <c r="I61" s="64"/>
      <c r="J61" s="64"/>
      <c r="K61" s="64"/>
      <c r="L61" s="64"/>
      <c r="M61" s="64"/>
      <c r="N61" s="100" t="s">
        <v>163</v>
      </c>
      <c r="O61" s="100" t="s">
        <v>163</v>
      </c>
      <c r="P61" s="100" t="s">
        <v>163</v>
      </c>
      <c r="Q61" s="100" t="s">
        <v>163</v>
      </c>
      <c r="R61" s="100" t="s">
        <v>163</v>
      </c>
      <c r="S61" s="12"/>
      <c r="T61" s="92" t="s">
        <v>155</v>
      </c>
      <c r="U61" s="91" t="s">
        <v>154</v>
      </c>
      <c r="V61" s="18"/>
    </row>
    <row r="62" spans="1:22" ht="29.1" customHeight="1">
      <c r="A62" s="5" t="s">
        <v>21</v>
      </c>
      <c r="B62" s="101" t="s">
        <v>163</v>
      </c>
      <c r="C62" s="101" t="s">
        <v>163</v>
      </c>
      <c r="D62" s="101" t="s">
        <v>163</v>
      </c>
      <c r="E62" s="101" t="s">
        <v>163</v>
      </c>
      <c r="F62" s="101" t="s">
        <v>163</v>
      </c>
      <c r="G62" s="64"/>
      <c r="H62" s="64"/>
      <c r="I62" s="64"/>
      <c r="J62" s="64"/>
      <c r="K62" s="64"/>
      <c r="L62" s="64"/>
      <c r="M62" s="64"/>
      <c r="N62" s="100" t="s">
        <v>163</v>
      </c>
      <c r="O62" s="100" t="s">
        <v>163</v>
      </c>
      <c r="P62" s="100" t="s">
        <v>163</v>
      </c>
      <c r="Q62" s="100" t="s">
        <v>163</v>
      </c>
      <c r="R62" s="100" t="s">
        <v>163</v>
      </c>
      <c r="S62" s="12"/>
      <c r="T62" s="92" t="s">
        <v>155</v>
      </c>
      <c r="U62" s="91" t="s">
        <v>154</v>
      </c>
      <c r="V62" s="18"/>
    </row>
    <row r="63" spans="1:22" ht="29.1" customHeight="1">
      <c r="A63" s="5" t="s">
        <v>10</v>
      </c>
      <c r="B63" s="101" t="s">
        <v>163</v>
      </c>
      <c r="C63" s="101" t="s">
        <v>163</v>
      </c>
      <c r="D63" s="101" t="s">
        <v>163</v>
      </c>
      <c r="E63" s="101" t="s">
        <v>163</v>
      </c>
      <c r="F63" s="101" t="s">
        <v>163</v>
      </c>
      <c r="G63" s="64"/>
      <c r="H63" s="64"/>
      <c r="I63" s="64"/>
      <c r="J63" s="64"/>
      <c r="K63" s="64"/>
      <c r="L63" s="64"/>
      <c r="M63" s="64"/>
      <c r="N63" s="100" t="s">
        <v>163</v>
      </c>
      <c r="O63" s="100" t="s">
        <v>163</v>
      </c>
      <c r="P63" s="100" t="s">
        <v>163</v>
      </c>
      <c r="Q63" s="100" t="s">
        <v>163</v>
      </c>
      <c r="R63" s="100" t="s">
        <v>163</v>
      </c>
      <c r="S63" s="12"/>
      <c r="T63" s="92" t="s">
        <v>155</v>
      </c>
      <c r="U63" s="91" t="s">
        <v>154</v>
      </c>
      <c r="V63" s="18"/>
    </row>
    <row r="64" spans="1:22" ht="29.1" customHeight="1">
      <c r="A64" s="5" t="s">
        <v>2</v>
      </c>
      <c r="B64" s="101" t="s">
        <v>163</v>
      </c>
      <c r="C64" s="101" t="s">
        <v>163</v>
      </c>
      <c r="D64" s="101" t="s">
        <v>163</v>
      </c>
      <c r="E64" s="101" t="s">
        <v>163</v>
      </c>
      <c r="F64" s="101" t="s">
        <v>163</v>
      </c>
      <c r="G64" s="64"/>
      <c r="H64" s="64"/>
      <c r="I64" s="64"/>
      <c r="J64" s="64"/>
      <c r="K64" s="64"/>
      <c r="L64" s="64"/>
      <c r="M64" s="64"/>
      <c r="N64" s="100" t="s">
        <v>163</v>
      </c>
      <c r="O64" s="100" t="s">
        <v>163</v>
      </c>
      <c r="P64" s="100" t="s">
        <v>163</v>
      </c>
      <c r="Q64" s="100" t="s">
        <v>163</v>
      </c>
      <c r="R64" s="100" t="s">
        <v>163</v>
      </c>
      <c r="S64" s="12"/>
      <c r="T64" s="92" t="s">
        <v>155</v>
      </c>
      <c r="U64" s="91" t="s">
        <v>154</v>
      </c>
      <c r="V64" s="18"/>
    </row>
    <row r="65" spans="1:22" ht="29.1" customHeight="1">
      <c r="A65" s="5" t="s">
        <v>23</v>
      </c>
      <c r="B65" s="101" t="s">
        <v>163</v>
      </c>
      <c r="C65" s="101" t="s">
        <v>163</v>
      </c>
      <c r="D65" s="101" t="s">
        <v>163</v>
      </c>
      <c r="E65" s="101" t="s">
        <v>163</v>
      </c>
      <c r="F65" s="101" t="s">
        <v>163</v>
      </c>
      <c r="G65" s="64"/>
      <c r="H65" s="64"/>
      <c r="I65" s="64"/>
      <c r="J65" s="64"/>
      <c r="K65" s="64"/>
      <c r="L65" s="64"/>
      <c r="M65" s="64"/>
      <c r="N65" s="100" t="s">
        <v>163</v>
      </c>
      <c r="O65" s="100" t="s">
        <v>163</v>
      </c>
      <c r="P65" s="100" t="s">
        <v>163</v>
      </c>
      <c r="Q65" s="100" t="s">
        <v>163</v>
      </c>
      <c r="R65" s="100" t="s">
        <v>163</v>
      </c>
      <c r="S65" s="12"/>
      <c r="T65" s="92" t="s">
        <v>155</v>
      </c>
      <c r="U65" s="91" t="s">
        <v>154</v>
      </c>
      <c r="V65" s="18"/>
    </row>
    <row r="66" spans="1:22" ht="29.1" customHeight="1">
      <c r="A66" s="5" t="s">
        <v>17</v>
      </c>
      <c r="B66" s="101" t="s">
        <v>163</v>
      </c>
      <c r="C66" s="101" t="s">
        <v>163</v>
      </c>
      <c r="D66" s="101" t="s">
        <v>163</v>
      </c>
      <c r="E66" s="101" t="s">
        <v>163</v>
      </c>
      <c r="F66" s="101" t="s">
        <v>163</v>
      </c>
      <c r="G66" s="64"/>
      <c r="H66" s="64"/>
      <c r="I66" s="64"/>
      <c r="J66" s="64"/>
      <c r="K66" s="64"/>
      <c r="L66" s="64"/>
      <c r="M66" s="64"/>
      <c r="N66" s="100" t="s">
        <v>163</v>
      </c>
      <c r="O66" s="100" t="s">
        <v>163</v>
      </c>
      <c r="P66" s="100" t="s">
        <v>163</v>
      </c>
      <c r="Q66" s="100" t="s">
        <v>163</v>
      </c>
      <c r="R66" s="100" t="s">
        <v>163</v>
      </c>
      <c r="S66" s="12"/>
      <c r="T66" s="92" t="s">
        <v>155</v>
      </c>
      <c r="U66" s="91" t="s">
        <v>154</v>
      </c>
      <c r="V66" s="18"/>
    </row>
    <row r="67" spans="1:22" ht="29.1" customHeight="1">
      <c r="A67" s="5" t="s">
        <v>24</v>
      </c>
      <c r="B67" s="101" t="s">
        <v>163</v>
      </c>
      <c r="C67" s="101" t="s">
        <v>163</v>
      </c>
      <c r="D67" s="101" t="s">
        <v>163</v>
      </c>
      <c r="E67" s="101" t="s">
        <v>163</v>
      </c>
      <c r="F67" s="101" t="s">
        <v>163</v>
      </c>
      <c r="G67" s="64"/>
      <c r="H67" s="64"/>
      <c r="I67" s="64"/>
      <c r="J67" s="64"/>
      <c r="K67" s="64"/>
      <c r="L67" s="64"/>
      <c r="M67" s="64"/>
      <c r="N67" s="100" t="s">
        <v>163</v>
      </c>
      <c r="O67" s="100" t="s">
        <v>163</v>
      </c>
      <c r="P67" s="100" t="s">
        <v>163</v>
      </c>
      <c r="Q67" s="100" t="s">
        <v>163</v>
      </c>
      <c r="R67" s="100" t="s">
        <v>163</v>
      </c>
      <c r="S67" s="12"/>
      <c r="T67" s="92" t="s">
        <v>155</v>
      </c>
      <c r="U67" s="91" t="s">
        <v>154</v>
      </c>
      <c r="V67" s="18"/>
    </row>
    <row r="68" spans="1:22" ht="29.1" customHeight="1">
      <c r="A68" s="5" t="s">
        <v>27</v>
      </c>
      <c r="B68" s="101" t="s">
        <v>163</v>
      </c>
      <c r="C68" s="101" t="s">
        <v>163</v>
      </c>
      <c r="D68" s="101" t="s">
        <v>163</v>
      </c>
      <c r="E68" s="101" t="s">
        <v>163</v>
      </c>
      <c r="F68" s="101" t="s">
        <v>163</v>
      </c>
      <c r="G68" s="64"/>
      <c r="H68" s="64"/>
      <c r="I68" s="64"/>
      <c r="J68" s="64"/>
      <c r="K68" s="64"/>
      <c r="L68" s="64"/>
      <c r="M68" s="64"/>
      <c r="N68" s="100" t="s">
        <v>163</v>
      </c>
      <c r="O68" s="100" t="s">
        <v>163</v>
      </c>
      <c r="P68" s="100" t="s">
        <v>163</v>
      </c>
      <c r="Q68" s="100" t="s">
        <v>163</v>
      </c>
      <c r="R68" s="100" t="s">
        <v>163</v>
      </c>
      <c r="S68" s="12"/>
      <c r="T68" s="92" t="s">
        <v>155</v>
      </c>
      <c r="U68" s="91" t="s">
        <v>154</v>
      </c>
      <c r="V68" s="18"/>
    </row>
    <row r="69" spans="1:22" ht="29.1" customHeight="1">
      <c r="A69" s="5" t="s">
        <v>8</v>
      </c>
      <c r="B69" s="101" t="s">
        <v>163</v>
      </c>
      <c r="C69" s="101" t="s">
        <v>163</v>
      </c>
      <c r="D69" s="101" t="s">
        <v>163</v>
      </c>
      <c r="E69" s="101" t="s">
        <v>163</v>
      </c>
      <c r="F69" s="101" t="s">
        <v>163</v>
      </c>
      <c r="G69" s="64"/>
      <c r="H69" s="64"/>
      <c r="I69" s="64"/>
      <c r="J69" s="64"/>
      <c r="K69" s="64"/>
      <c r="L69" s="64"/>
      <c r="M69" s="64"/>
      <c r="N69" s="100" t="s">
        <v>163</v>
      </c>
      <c r="O69" s="100" t="s">
        <v>163</v>
      </c>
      <c r="P69" s="100" t="s">
        <v>163</v>
      </c>
      <c r="Q69" s="100" t="s">
        <v>163</v>
      </c>
      <c r="R69" s="100" t="s">
        <v>163</v>
      </c>
      <c r="S69" s="12"/>
      <c r="T69" s="92" t="s">
        <v>155</v>
      </c>
      <c r="U69" s="91" t="s">
        <v>154</v>
      </c>
      <c r="V69" s="18"/>
    </row>
    <row r="70" spans="1:22" ht="29.1" customHeight="1">
      <c r="A70" s="5" t="s">
        <v>11</v>
      </c>
      <c r="B70" s="101" t="s">
        <v>163</v>
      </c>
      <c r="C70" s="101" t="s">
        <v>163</v>
      </c>
      <c r="D70" s="101" t="s">
        <v>163</v>
      </c>
      <c r="E70" s="101" t="s">
        <v>163</v>
      </c>
      <c r="F70" s="101" t="s">
        <v>163</v>
      </c>
      <c r="G70" s="64"/>
      <c r="H70" s="64"/>
      <c r="I70" s="64"/>
      <c r="J70" s="64"/>
      <c r="K70" s="64"/>
      <c r="L70" s="64"/>
      <c r="M70" s="64"/>
      <c r="N70" s="100" t="s">
        <v>163</v>
      </c>
      <c r="O70" s="100" t="s">
        <v>163</v>
      </c>
      <c r="P70" s="100" t="s">
        <v>163</v>
      </c>
      <c r="Q70" s="100" t="s">
        <v>163</v>
      </c>
      <c r="R70" s="100" t="s">
        <v>163</v>
      </c>
      <c r="S70" s="12"/>
      <c r="T70" s="92" t="s">
        <v>155</v>
      </c>
      <c r="U70" s="91" t="s">
        <v>154</v>
      </c>
      <c r="V70" s="18"/>
    </row>
    <row r="71" spans="1:22" ht="29.1" customHeight="1">
      <c r="A71" s="5" t="s">
        <v>14</v>
      </c>
      <c r="B71" s="101" t="s">
        <v>163</v>
      </c>
      <c r="C71" s="101" t="s">
        <v>163</v>
      </c>
      <c r="D71" s="101" t="s">
        <v>163</v>
      </c>
      <c r="E71" s="101" t="s">
        <v>163</v>
      </c>
      <c r="F71" s="101" t="s">
        <v>163</v>
      </c>
      <c r="G71" s="64"/>
      <c r="H71" s="64"/>
      <c r="I71" s="64"/>
      <c r="J71" s="64"/>
      <c r="K71" s="64"/>
      <c r="L71" s="64"/>
      <c r="M71" s="64"/>
      <c r="N71" s="100" t="s">
        <v>163</v>
      </c>
      <c r="O71" s="100" t="s">
        <v>163</v>
      </c>
      <c r="P71" s="100" t="s">
        <v>163</v>
      </c>
      <c r="Q71" s="100" t="s">
        <v>163</v>
      </c>
      <c r="R71" s="100" t="s">
        <v>163</v>
      </c>
      <c r="S71" s="12"/>
      <c r="T71" s="92" t="s">
        <v>155</v>
      </c>
      <c r="U71" s="91" t="s">
        <v>154</v>
      </c>
      <c r="V71" s="18"/>
    </row>
    <row r="72" spans="1:22" ht="29.1" customHeight="1">
      <c r="A72" s="5" t="s">
        <v>12</v>
      </c>
      <c r="B72" s="101" t="s">
        <v>163</v>
      </c>
      <c r="C72" s="101" t="s">
        <v>163</v>
      </c>
      <c r="D72" s="101" t="s">
        <v>163</v>
      </c>
      <c r="E72" s="101" t="s">
        <v>163</v>
      </c>
      <c r="F72" s="101" t="s">
        <v>163</v>
      </c>
      <c r="G72" s="64"/>
      <c r="H72" s="64"/>
      <c r="I72" s="64"/>
      <c r="J72" s="64"/>
      <c r="K72" s="64"/>
      <c r="L72" s="64"/>
      <c r="M72" s="64"/>
      <c r="N72" s="100" t="s">
        <v>163</v>
      </c>
      <c r="O72" s="100" t="s">
        <v>163</v>
      </c>
      <c r="P72" s="100" t="s">
        <v>163</v>
      </c>
      <c r="Q72" s="100" t="s">
        <v>163</v>
      </c>
      <c r="R72" s="100" t="s">
        <v>163</v>
      </c>
      <c r="S72" s="12"/>
      <c r="T72" s="92" t="s">
        <v>155</v>
      </c>
      <c r="U72" s="91" t="s">
        <v>154</v>
      </c>
      <c r="V72" s="18"/>
    </row>
    <row r="73" spans="1:22" ht="29.1" customHeight="1">
      <c r="A73" s="5" t="s">
        <v>25</v>
      </c>
      <c r="B73" s="101" t="s">
        <v>163</v>
      </c>
      <c r="C73" s="101" t="s">
        <v>163</v>
      </c>
      <c r="D73" s="101" t="s">
        <v>163</v>
      </c>
      <c r="E73" s="101" t="s">
        <v>163</v>
      </c>
      <c r="F73" s="101" t="s">
        <v>163</v>
      </c>
      <c r="G73" s="64"/>
      <c r="H73" s="64"/>
      <c r="I73" s="64"/>
      <c r="J73" s="64"/>
      <c r="K73" s="64"/>
      <c r="L73" s="64"/>
      <c r="M73" s="64"/>
      <c r="N73" s="100" t="s">
        <v>163</v>
      </c>
      <c r="O73" s="100" t="s">
        <v>163</v>
      </c>
      <c r="P73" s="100" t="s">
        <v>163</v>
      </c>
      <c r="Q73" s="100" t="s">
        <v>163</v>
      </c>
      <c r="R73" s="100" t="s">
        <v>163</v>
      </c>
      <c r="S73" s="12"/>
      <c r="T73" s="92" t="s">
        <v>155</v>
      </c>
      <c r="U73" s="91" t="s">
        <v>154</v>
      </c>
      <c r="V73" s="18"/>
    </row>
    <row r="74" spans="1:22" ht="29.1" customHeight="1">
      <c r="A74" s="5" t="s">
        <v>26</v>
      </c>
      <c r="B74" s="101" t="s">
        <v>163</v>
      </c>
      <c r="C74" s="101" t="s">
        <v>163</v>
      </c>
      <c r="D74" s="101" t="s">
        <v>163</v>
      </c>
      <c r="E74" s="101" t="s">
        <v>163</v>
      </c>
      <c r="F74" s="101" t="s">
        <v>163</v>
      </c>
      <c r="G74" s="64"/>
      <c r="H74" s="64"/>
      <c r="I74" s="64"/>
      <c r="J74" s="64"/>
      <c r="K74" s="64"/>
      <c r="L74" s="64"/>
      <c r="M74" s="64"/>
      <c r="N74" s="100" t="s">
        <v>163</v>
      </c>
      <c r="O74" s="100" t="s">
        <v>163</v>
      </c>
      <c r="P74" s="100" t="s">
        <v>163</v>
      </c>
      <c r="Q74" s="100" t="s">
        <v>163</v>
      </c>
      <c r="R74" s="100" t="s">
        <v>163</v>
      </c>
      <c r="S74" s="12"/>
      <c r="T74" s="92" t="s">
        <v>155</v>
      </c>
      <c r="U74" s="91" t="s">
        <v>154</v>
      </c>
      <c r="V74" s="18"/>
    </row>
    <row r="75" spans="1:22" ht="29.1" customHeight="1">
      <c r="A75" s="5" t="s">
        <v>5</v>
      </c>
      <c r="B75" s="101" t="s">
        <v>163</v>
      </c>
      <c r="C75" s="101" t="s">
        <v>163</v>
      </c>
      <c r="D75" s="101" t="s">
        <v>163</v>
      </c>
      <c r="E75" s="101" t="s">
        <v>163</v>
      </c>
      <c r="F75" s="101" t="s">
        <v>163</v>
      </c>
      <c r="G75" s="64"/>
      <c r="H75" s="64"/>
      <c r="I75" s="64"/>
      <c r="J75" s="64"/>
      <c r="K75" s="64"/>
      <c r="L75" s="64"/>
      <c r="M75" s="64"/>
      <c r="N75" s="100" t="s">
        <v>163</v>
      </c>
      <c r="O75" s="100" t="s">
        <v>163</v>
      </c>
      <c r="P75" s="100" t="s">
        <v>163</v>
      </c>
      <c r="Q75" s="100" t="s">
        <v>163</v>
      </c>
      <c r="R75" s="100" t="s">
        <v>163</v>
      </c>
      <c r="S75" s="12"/>
      <c r="T75" s="92" t="s">
        <v>155</v>
      </c>
      <c r="U75" s="91" t="s">
        <v>154</v>
      </c>
      <c r="V75" s="18"/>
    </row>
    <row r="76" spans="1:22" ht="29.1" customHeight="1">
      <c r="A76" s="5" t="s">
        <v>7</v>
      </c>
      <c r="B76" s="101" t="s">
        <v>163</v>
      </c>
      <c r="C76" s="101" t="s">
        <v>163</v>
      </c>
      <c r="D76" s="101" t="s">
        <v>163</v>
      </c>
      <c r="E76" s="101" t="s">
        <v>163</v>
      </c>
      <c r="F76" s="101" t="s">
        <v>163</v>
      </c>
      <c r="G76" s="64"/>
      <c r="H76" s="64"/>
      <c r="I76" s="64"/>
      <c r="J76" s="64"/>
      <c r="K76" s="64"/>
      <c r="L76" s="64"/>
      <c r="M76" s="64"/>
      <c r="N76" s="100" t="s">
        <v>163</v>
      </c>
      <c r="O76" s="100" t="s">
        <v>163</v>
      </c>
      <c r="P76" s="100" t="s">
        <v>163</v>
      </c>
      <c r="Q76" s="100" t="s">
        <v>163</v>
      </c>
      <c r="R76" s="100" t="s">
        <v>163</v>
      </c>
      <c r="S76" s="12"/>
      <c r="T76" s="92" t="s">
        <v>155</v>
      </c>
      <c r="U76" s="91" t="s">
        <v>154</v>
      </c>
      <c r="V76" s="18"/>
    </row>
    <row r="77" spans="1:22" ht="29.1" customHeight="1">
      <c r="A77" s="5" t="s">
        <v>1</v>
      </c>
      <c r="B77" s="101" t="s">
        <v>163</v>
      </c>
      <c r="C77" s="101" t="s">
        <v>163</v>
      </c>
      <c r="D77" s="101" t="s">
        <v>163</v>
      </c>
      <c r="E77" s="101" t="s">
        <v>163</v>
      </c>
      <c r="F77" s="101" t="s">
        <v>163</v>
      </c>
      <c r="G77" s="64"/>
      <c r="H77" s="64"/>
      <c r="I77" s="64"/>
      <c r="J77" s="64"/>
      <c r="K77" s="64"/>
      <c r="L77" s="64"/>
      <c r="M77" s="64"/>
      <c r="N77" s="100" t="s">
        <v>163</v>
      </c>
      <c r="O77" s="100" t="s">
        <v>163</v>
      </c>
      <c r="P77" s="100" t="s">
        <v>163</v>
      </c>
      <c r="Q77" s="100" t="s">
        <v>163</v>
      </c>
      <c r="R77" s="100" t="s">
        <v>163</v>
      </c>
      <c r="S77" s="12"/>
      <c r="T77" s="92" t="s">
        <v>155</v>
      </c>
      <c r="U77" s="91" t="s">
        <v>154</v>
      </c>
      <c r="V77" s="18"/>
    </row>
    <row r="78" spans="1:22" s="37" customFormat="1" ht="29.1" customHeight="1">
      <c r="B78" s="1"/>
      <c r="C78" s="1"/>
      <c r="D78" s="1"/>
      <c r="E78" s="1"/>
      <c r="F78" s="1"/>
      <c r="N78" s="1"/>
      <c r="O78" s="1"/>
      <c r="P78" s="1"/>
      <c r="Q78" s="1"/>
      <c r="R78" s="1"/>
    </row>
    <row r="79" spans="1:22" ht="30" customHeight="1">
      <c r="A79" s="36" t="s">
        <v>29</v>
      </c>
      <c r="B79" s="7"/>
      <c r="C79" s="7"/>
      <c r="D79" s="7"/>
      <c r="E79" s="7"/>
      <c r="F79" s="7"/>
      <c r="G79" s="64"/>
      <c r="H79" s="64"/>
      <c r="I79" s="64"/>
      <c r="J79" s="64"/>
      <c r="K79" s="64"/>
      <c r="L79" s="64"/>
      <c r="M79" s="64"/>
      <c r="N79" s="9"/>
      <c r="O79" s="9"/>
      <c r="P79" s="9"/>
      <c r="Q79" s="9"/>
      <c r="R79" s="9"/>
      <c r="S79" s="12"/>
      <c r="T79" s="15"/>
      <c r="U79" s="15"/>
      <c r="V79" s="18"/>
    </row>
    <row r="80" spans="1:22" ht="30" customHeight="1">
      <c r="A80" s="36" t="s">
        <v>28</v>
      </c>
      <c r="B80" s="7"/>
      <c r="C80" s="7"/>
      <c r="D80" s="7"/>
      <c r="E80" s="7"/>
      <c r="F80" s="7"/>
      <c r="G80" s="64"/>
      <c r="H80" s="64"/>
      <c r="I80" s="64"/>
      <c r="J80" s="64"/>
      <c r="K80" s="64"/>
      <c r="L80" s="64"/>
      <c r="M80" s="64"/>
      <c r="N80" s="9"/>
      <c r="O80" s="9"/>
      <c r="P80" s="9"/>
      <c r="Q80" s="9"/>
      <c r="R80" s="9"/>
      <c r="S80" s="12"/>
      <c r="T80" s="15"/>
      <c r="U80" s="15"/>
      <c r="V80" s="18"/>
    </row>
    <row r="81" spans="1:22" ht="30" customHeight="1">
      <c r="A81" s="36" t="s">
        <v>35</v>
      </c>
      <c r="B81" s="7"/>
      <c r="C81" s="7"/>
      <c r="D81" s="7"/>
      <c r="E81" s="7"/>
      <c r="F81" s="7"/>
      <c r="G81" s="64"/>
      <c r="H81" s="64"/>
      <c r="I81" s="64"/>
      <c r="J81" s="64"/>
      <c r="K81" s="64"/>
      <c r="L81" s="64"/>
      <c r="M81" s="64"/>
      <c r="N81" s="9"/>
      <c r="O81" s="9"/>
      <c r="P81" s="9"/>
      <c r="Q81" s="9"/>
      <c r="R81" s="9"/>
      <c r="S81" s="12"/>
      <c r="T81" s="15"/>
      <c r="U81" s="15"/>
      <c r="V81" s="18"/>
    </row>
  </sheetData>
  <mergeCells count="22">
    <mergeCell ref="G3:M4"/>
    <mergeCell ref="C3:F4"/>
    <mergeCell ref="B2:V2"/>
    <mergeCell ref="S3:S5"/>
    <mergeCell ref="T3:T5"/>
    <mergeCell ref="N3:N5"/>
    <mergeCell ref="O3:R3"/>
    <mergeCell ref="O4:R4"/>
    <mergeCell ref="B3:B5"/>
    <mergeCell ref="U3:U5"/>
    <mergeCell ref="V3:V5"/>
    <mergeCell ref="B47:B49"/>
    <mergeCell ref="C47:F47"/>
    <mergeCell ref="N47:N49"/>
    <mergeCell ref="O47:R47"/>
    <mergeCell ref="T47:T49"/>
    <mergeCell ref="U47:U49"/>
    <mergeCell ref="V47:V49"/>
    <mergeCell ref="C48:F48"/>
    <mergeCell ref="O48:R48"/>
    <mergeCell ref="G47:M48"/>
    <mergeCell ref="S47:S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7">
    <tabColor theme="6"/>
  </sheetPr>
  <dimension ref="A1:AB81"/>
  <sheetViews>
    <sheetView zoomScale="55" zoomScaleNormal="55" zoomScalePageLayoutView="85" workbookViewId="0"/>
  </sheetViews>
  <sheetFormatPr baseColWidth="10" defaultColWidth="10.875" defaultRowHeight="17.25" outlineLevelCol="1"/>
  <cols>
    <col min="1" max="1" width="22.125" style="1" bestFit="1" customWidth="1"/>
    <col min="2" max="2" width="19.875" style="1" customWidth="1"/>
    <col min="3" max="6" width="17.375" style="1" customWidth="1" outlineLevel="1"/>
    <col min="7" max="13" width="10.875" style="1"/>
    <col min="14" max="14" width="14.875" style="1" customWidth="1"/>
    <col min="15" max="18" width="14.875" style="1" customWidth="1" outlineLevel="1"/>
    <col min="19" max="20" width="15" style="1" customWidth="1"/>
    <col min="21" max="21" width="14" style="1" customWidth="1"/>
    <col min="22" max="22" width="15" style="1" customWidth="1"/>
    <col min="23" max="27" width="10.875" style="1"/>
    <col min="28" max="28" width="29.625" style="1" bestFit="1" customWidth="1"/>
    <col min="29" max="16384" width="10.875" style="1"/>
  </cols>
  <sheetData>
    <row r="1" spans="1:28" ht="24.95" customHeight="1">
      <c r="A1" s="139" t="s">
        <v>68</v>
      </c>
      <c r="C1" s="54"/>
      <c r="D1" s="54"/>
      <c r="E1" s="56"/>
      <c r="F1" s="53"/>
    </row>
    <row r="2" spans="1:28" ht="45" customHeight="1">
      <c r="B2" s="471" t="s">
        <v>349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3"/>
    </row>
    <row r="3" spans="1:28" ht="30" customHeight="1">
      <c r="A3" s="3"/>
      <c r="B3" s="478" t="s">
        <v>363</v>
      </c>
      <c r="C3" s="485" t="s">
        <v>364</v>
      </c>
      <c r="D3" s="486"/>
      <c r="E3" s="486"/>
      <c r="F3" s="487"/>
      <c r="G3" s="501" t="s">
        <v>71</v>
      </c>
      <c r="H3" s="502"/>
      <c r="I3" s="502"/>
      <c r="J3" s="502"/>
      <c r="K3" s="502"/>
      <c r="L3" s="502"/>
      <c r="M3" s="503"/>
      <c r="N3" s="481" t="s">
        <v>30</v>
      </c>
      <c r="O3" s="476"/>
      <c r="P3" s="476"/>
      <c r="Q3" s="476"/>
      <c r="R3" s="476"/>
      <c r="S3" s="507" t="s">
        <v>72</v>
      </c>
      <c r="T3" s="494" t="s">
        <v>165</v>
      </c>
      <c r="U3" s="494" t="s">
        <v>164</v>
      </c>
      <c r="V3" s="491" t="s">
        <v>53</v>
      </c>
      <c r="AA3" s="173" t="s">
        <v>264</v>
      </c>
      <c r="AB3" s="174" t="s">
        <v>265</v>
      </c>
    </row>
    <row r="4" spans="1:28" ht="26.1" customHeight="1">
      <c r="A4" s="3"/>
      <c r="B4" s="479"/>
      <c r="C4" s="488"/>
      <c r="D4" s="489"/>
      <c r="E4" s="489"/>
      <c r="F4" s="490"/>
      <c r="G4" s="504"/>
      <c r="H4" s="505"/>
      <c r="I4" s="505"/>
      <c r="J4" s="505"/>
      <c r="K4" s="505"/>
      <c r="L4" s="505"/>
      <c r="M4" s="506"/>
      <c r="N4" s="482"/>
      <c r="O4" s="484"/>
      <c r="P4" s="484"/>
      <c r="Q4" s="484"/>
      <c r="R4" s="484"/>
      <c r="S4" s="508"/>
      <c r="T4" s="495"/>
      <c r="U4" s="495"/>
      <c r="V4" s="492"/>
      <c r="AA4" s="175" t="s">
        <v>266</v>
      </c>
      <c r="AB4" s="176" t="s">
        <v>267</v>
      </c>
    </row>
    <row r="5" spans="1:28" ht="26.1" customHeight="1">
      <c r="A5" s="3"/>
      <c r="B5" s="480"/>
      <c r="C5" s="195" t="s">
        <v>171</v>
      </c>
      <c r="D5" s="195" t="s">
        <v>316</v>
      </c>
      <c r="E5" s="195" t="s">
        <v>317</v>
      </c>
      <c r="F5" s="195" t="s">
        <v>318</v>
      </c>
      <c r="G5" s="195" t="s">
        <v>125</v>
      </c>
      <c r="H5" s="4" t="s">
        <v>126</v>
      </c>
      <c r="I5" s="195" t="s">
        <v>127</v>
      </c>
      <c r="J5" s="195" t="s">
        <v>128</v>
      </c>
      <c r="K5" s="195" t="s">
        <v>129</v>
      </c>
      <c r="L5" s="195" t="s">
        <v>130</v>
      </c>
      <c r="M5" s="195" t="s">
        <v>131</v>
      </c>
      <c r="N5" s="483"/>
      <c r="O5" s="296" t="s">
        <v>171</v>
      </c>
      <c r="P5" s="296" t="s">
        <v>316</v>
      </c>
      <c r="Q5" s="296" t="s">
        <v>317</v>
      </c>
      <c r="R5" s="8" t="s">
        <v>318</v>
      </c>
      <c r="S5" s="509"/>
      <c r="T5" s="496"/>
      <c r="U5" s="496"/>
      <c r="V5" s="493"/>
      <c r="AA5" s="175" t="s">
        <v>268</v>
      </c>
      <c r="AB5" s="176" t="s">
        <v>269</v>
      </c>
    </row>
    <row r="6" spans="1:28" ht="29.1" customHeight="1">
      <c r="A6" s="141" t="s">
        <v>6</v>
      </c>
      <c r="B6" s="403">
        <v>0.2</v>
      </c>
      <c r="C6" s="403">
        <v>5.8000000000000005E-3</v>
      </c>
      <c r="D6" s="403">
        <v>2.4E-2</v>
      </c>
      <c r="E6" s="403">
        <v>7.6600000000000001E-2</v>
      </c>
      <c r="F6" s="403">
        <v>9.3799999999999994E-2</v>
      </c>
      <c r="G6" s="107" t="s">
        <v>109</v>
      </c>
      <c r="H6" s="107" t="s">
        <v>109</v>
      </c>
      <c r="I6" s="107" t="s">
        <v>109</v>
      </c>
      <c r="J6" s="107" t="s">
        <v>109</v>
      </c>
      <c r="K6" s="107" t="s">
        <v>109</v>
      </c>
      <c r="L6" s="107" t="s">
        <v>109</v>
      </c>
      <c r="M6" s="107" t="s">
        <v>109</v>
      </c>
      <c r="N6" s="405">
        <v>80</v>
      </c>
      <c r="O6" s="407">
        <v>70</v>
      </c>
      <c r="P6" s="407">
        <v>5</v>
      </c>
      <c r="Q6" s="407">
        <v>3</v>
      </c>
      <c r="R6" s="407">
        <v>2</v>
      </c>
      <c r="S6" s="12"/>
      <c r="T6" s="123">
        <v>0.90080000000000005</v>
      </c>
      <c r="U6" s="123">
        <v>0.86099999999999999</v>
      </c>
      <c r="V6" s="18"/>
      <c r="AA6" s="177" t="s">
        <v>270</v>
      </c>
      <c r="AB6" s="178" t="s">
        <v>271</v>
      </c>
    </row>
    <row r="7" spans="1:28" ht="29.1" customHeight="1">
      <c r="A7" s="5" t="s">
        <v>9</v>
      </c>
      <c r="B7" s="403">
        <v>0.2</v>
      </c>
      <c r="C7" s="403">
        <v>5.8000000000000005E-3</v>
      </c>
      <c r="D7" s="403">
        <v>2.4E-2</v>
      </c>
      <c r="E7" s="403">
        <v>7.6600000000000001E-2</v>
      </c>
      <c r="F7" s="403">
        <v>9.3799999999999994E-2</v>
      </c>
      <c r="G7" s="107" t="s">
        <v>109</v>
      </c>
      <c r="H7" s="107" t="s">
        <v>109</v>
      </c>
      <c r="I7" s="107" t="s">
        <v>109</v>
      </c>
      <c r="J7" s="107" t="s">
        <v>109</v>
      </c>
      <c r="K7" s="107" t="s">
        <v>109</v>
      </c>
      <c r="L7" s="107" t="s">
        <v>109</v>
      </c>
      <c r="M7" s="107" t="s">
        <v>109</v>
      </c>
      <c r="N7" s="405">
        <v>100</v>
      </c>
      <c r="O7" s="407">
        <v>87</v>
      </c>
      <c r="P7" s="407">
        <v>7</v>
      </c>
      <c r="Q7" s="407">
        <v>4</v>
      </c>
      <c r="R7" s="407">
        <v>2</v>
      </c>
      <c r="S7" s="12"/>
      <c r="T7" s="123">
        <v>0.90080000000000005</v>
      </c>
      <c r="U7" s="123">
        <v>0.86099999999999999</v>
      </c>
      <c r="V7" s="18"/>
    </row>
    <row r="8" spans="1:28" ht="29.1" customHeight="1">
      <c r="A8" s="5" t="s">
        <v>18</v>
      </c>
      <c r="B8" s="403">
        <v>0.1</v>
      </c>
      <c r="C8" s="403">
        <v>2.9000000000000002E-3</v>
      </c>
      <c r="D8" s="403">
        <v>1.2E-2</v>
      </c>
      <c r="E8" s="403">
        <v>3.8300000000000001E-2</v>
      </c>
      <c r="F8" s="403">
        <v>4.6899999999999997E-2</v>
      </c>
      <c r="G8" s="107" t="s">
        <v>109</v>
      </c>
      <c r="H8" s="107" t="s">
        <v>109</v>
      </c>
      <c r="I8" s="107" t="s">
        <v>109</v>
      </c>
      <c r="J8" s="107" t="s">
        <v>109</v>
      </c>
      <c r="K8" s="107" t="s">
        <v>109</v>
      </c>
      <c r="L8" s="107" t="s">
        <v>109</v>
      </c>
      <c r="M8" s="107" t="s">
        <v>109</v>
      </c>
      <c r="N8" s="405">
        <v>40</v>
      </c>
      <c r="O8" s="407">
        <v>34</v>
      </c>
      <c r="P8" s="407">
        <v>3</v>
      </c>
      <c r="Q8" s="407">
        <v>2</v>
      </c>
      <c r="R8" s="407">
        <v>1</v>
      </c>
      <c r="S8" s="12"/>
      <c r="T8" s="123">
        <v>0.90080000000000005</v>
      </c>
      <c r="U8" s="123">
        <v>0.86099999999999999</v>
      </c>
      <c r="V8" s="18"/>
    </row>
    <row r="9" spans="1:28" ht="29.1" customHeight="1">
      <c r="A9" s="5" t="s">
        <v>16</v>
      </c>
      <c r="B9" s="403">
        <v>0</v>
      </c>
      <c r="C9" s="403">
        <v>0</v>
      </c>
      <c r="D9" s="403">
        <v>0</v>
      </c>
      <c r="E9" s="403">
        <v>0</v>
      </c>
      <c r="F9" s="403">
        <v>0</v>
      </c>
      <c r="G9" s="107" t="s">
        <v>109</v>
      </c>
      <c r="H9" s="107" t="s">
        <v>109</v>
      </c>
      <c r="I9" s="107" t="s">
        <v>109</v>
      </c>
      <c r="J9" s="107" t="s">
        <v>109</v>
      </c>
      <c r="K9" s="107" t="s">
        <v>109</v>
      </c>
      <c r="L9" s="107" t="s">
        <v>109</v>
      </c>
      <c r="M9" s="107" t="s">
        <v>109</v>
      </c>
      <c r="N9" s="405">
        <v>10</v>
      </c>
      <c r="O9" s="407">
        <v>9</v>
      </c>
      <c r="P9" s="407">
        <v>1</v>
      </c>
      <c r="Q9" s="407">
        <v>0</v>
      </c>
      <c r="R9" s="407">
        <v>0</v>
      </c>
      <c r="S9" s="12"/>
      <c r="T9" s="123">
        <v>0.90080000000000005</v>
      </c>
      <c r="U9" s="123">
        <v>0.86099999999999999</v>
      </c>
      <c r="V9" s="18"/>
    </row>
    <row r="10" spans="1:28" ht="29.1" customHeight="1">
      <c r="A10" s="5" t="s">
        <v>22</v>
      </c>
      <c r="B10" s="403">
        <v>0.2</v>
      </c>
      <c r="C10" s="403">
        <v>5.8000000000000005E-3</v>
      </c>
      <c r="D10" s="403">
        <v>2.4E-2</v>
      </c>
      <c r="E10" s="403">
        <v>7.6600000000000001E-2</v>
      </c>
      <c r="F10" s="403">
        <v>9.3799999999999994E-2</v>
      </c>
      <c r="G10" s="107" t="s">
        <v>109</v>
      </c>
      <c r="H10" s="107" t="s">
        <v>109</v>
      </c>
      <c r="I10" s="107" t="s">
        <v>109</v>
      </c>
      <c r="J10" s="107" t="s">
        <v>109</v>
      </c>
      <c r="K10" s="107" t="s">
        <v>109</v>
      </c>
      <c r="L10" s="107" t="s">
        <v>109</v>
      </c>
      <c r="M10" s="107" t="s">
        <v>109</v>
      </c>
      <c r="N10" s="405">
        <v>60</v>
      </c>
      <c r="O10" s="407">
        <v>41</v>
      </c>
      <c r="P10" s="407">
        <v>10</v>
      </c>
      <c r="Q10" s="407">
        <v>6</v>
      </c>
      <c r="R10" s="407">
        <v>3</v>
      </c>
      <c r="S10" s="12"/>
      <c r="T10" s="123">
        <v>0.90080000000000005</v>
      </c>
      <c r="U10" s="123">
        <v>0.86099999999999999</v>
      </c>
      <c r="V10" s="18"/>
    </row>
    <row r="11" spans="1:28" ht="29.1" customHeight="1">
      <c r="A11" s="5" t="s">
        <v>19</v>
      </c>
      <c r="B11" s="403">
        <v>0.2</v>
      </c>
      <c r="C11" s="403">
        <v>5.8000000000000005E-3</v>
      </c>
      <c r="D11" s="403">
        <v>2.4E-2</v>
      </c>
      <c r="E11" s="403">
        <v>7.6600000000000001E-2</v>
      </c>
      <c r="F11" s="403">
        <v>9.3799999999999994E-2</v>
      </c>
      <c r="G11" s="107" t="s">
        <v>109</v>
      </c>
      <c r="H11" s="107" t="s">
        <v>109</v>
      </c>
      <c r="I11" s="107" t="s">
        <v>109</v>
      </c>
      <c r="J11" s="107" t="s">
        <v>109</v>
      </c>
      <c r="K11" s="107" t="s">
        <v>109</v>
      </c>
      <c r="L11" s="107" t="s">
        <v>109</v>
      </c>
      <c r="M11" s="107" t="s">
        <v>109</v>
      </c>
      <c r="N11" s="405">
        <v>100</v>
      </c>
      <c r="O11" s="407">
        <v>88</v>
      </c>
      <c r="P11" s="407">
        <v>6</v>
      </c>
      <c r="Q11" s="407">
        <v>4</v>
      </c>
      <c r="R11" s="407">
        <v>2</v>
      </c>
      <c r="S11" s="12"/>
      <c r="T11" s="123">
        <v>0.90080000000000005</v>
      </c>
      <c r="U11" s="123">
        <v>0.86099999999999999</v>
      </c>
      <c r="V11" s="18"/>
    </row>
    <row r="12" spans="1:28" ht="29.1" customHeight="1">
      <c r="A12" s="5" t="s">
        <v>3</v>
      </c>
      <c r="B12" s="403">
        <v>0.1</v>
      </c>
      <c r="C12" s="403">
        <v>2.9000000000000002E-3</v>
      </c>
      <c r="D12" s="403">
        <v>1.2E-2</v>
      </c>
      <c r="E12" s="403">
        <v>3.8300000000000001E-2</v>
      </c>
      <c r="F12" s="403">
        <v>4.6899999999999997E-2</v>
      </c>
      <c r="G12" s="107" t="s">
        <v>109</v>
      </c>
      <c r="H12" s="107" t="s">
        <v>109</v>
      </c>
      <c r="I12" s="107" t="s">
        <v>109</v>
      </c>
      <c r="J12" s="107" t="s">
        <v>109</v>
      </c>
      <c r="K12" s="107" t="s">
        <v>109</v>
      </c>
      <c r="L12" s="107" t="s">
        <v>109</v>
      </c>
      <c r="M12" s="107" t="s">
        <v>109</v>
      </c>
      <c r="N12" s="405">
        <v>70</v>
      </c>
      <c r="O12" s="407">
        <v>60</v>
      </c>
      <c r="P12" s="407">
        <v>5</v>
      </c>
      <c r="Q12" s="407">
        <v>3</v>
      </c>
      <c r="R12" s="407">
        <v>2</v>
      </c>
      <c r="S12" s="12"/>
      <c r="T12" s="123">
        <v>0.90080000000000005</v>
      </c>
      <c r="U12" s="123">
        <v>0.86099999999999999</v>
      </c>
      <c r="V12" s="18"/>
    </row>
    <row r="13" spans="1:28" ht="29.1" customHeight="1">
      <c r="A13" s="5" t="s">
        <v>20</v>
      </c>
      <c r="B13" s="403">
        <v>0</v>
      </c>
      <c r="C13" s="403">
        <v>0</v>
      </c>
      <c r="D13" s="403">
        <v>0</v>
      </c>
      <c r="E13" s="403">
        <v>0</v>
      </c>
      <c r="F13" s="403">
        <v>0</v>
      </c>
      <c r="G13" s="107" t="s">
        <v>109</v>
      </c>
      <c r="H13" s="107" t="s">
        <v>109</v>
      </c>
      <c r="I13" s="107" t="s">
        <v>109</v>
      </c>
      <c r="J13" s="107" t="s">
        <v>109</v>
      </c>
      <c r="K13" s="107" t="s">
        <v>109</v>
      </c>
      <c r="L13" s="107" t="s">
        <v>109</v>
      </c>
      <c r="M13" s="107" t="s">
        <v>109</v>
      </c>
      <c r="N13" s="405">
        <v>10</v>
      </c>
      <c r="O13" s="407">
        <v>9</v>
      </c>
      <c r="P13" s="407">
        <v>1</v>
      </c>
      <c r="Q13" s="407">
        <v>0</v>
      </c>
      <c r="R13" s="407">
        <v>0</v>
      </c>
      <c r="S13" s="12"/>
      <c r="T13" s="123">
        <v>0.90080000000000005</v>
      </c>
      <c r="U13" s="123">
        <v>0.86099999999999999</v>
      </c>
      <c r="V13" s="18"/>
    </row>
    <row r="14" spans="1:28" ht="29.1" customHeight="1">
      <c r="A14" s="5" t="s">
        <v>13</v>
      </c>
      <c r="B14" s="403">
        <v>0.3</v>
      </c>
      <c r="C14" s="403">
        <v>8.6999999999999994E-3</v>
      </c>
      <c r="D14" s="403">
        <v>3.5999999999999997E-2</v>
      </c>
      <c r="E14" s="403">
        <v>0.1149</v>
      </c>
      <c r="F14" s="403">
        <v>0.14069999999999999</v>
      </c>
      <c r="G14" s="107" t="s">
        <v>109</v>
      </c>
      <c r="H14" s="107" t="s">
        <v>109</v>
      </c>
      <c r="I14" s="107" t="s">
        <v>109</v>
      </c>
      <c r="J14" s="107" t="s">
        <v>109</v>
      </c>
      <c r="K14" s="107" t="s">
        <v>109</v>
      </c>
      <c r="L14" s="107" t="s">
        <v>109</v>
      </c>
      <c r="M14" s="107" t="s">
        <v>109</v>
      </c>
      <c r="N14" s="405">
        <v>100</v>
      </c>
      <c r="O14" s="407">
        <v>86</v>
      </c>
      <c r="P14" s="407">
        <v>7</v>
      </c>
      <c r="Q14" s="407">
        <v>5</v>
      </c>
      <c r="R14" s="407">
        <v>2</v>
      </c>
      <c r="S14" s="12"/>
      <c r="T14" s="123">
        <v>0.90080000000000005</v>
      </c>
      <c r="U14" s="123">
        <v>0.86099999999999999</v>
      </c>
      <c r="V14" s="18"/>
    </row>
    <row r="15" spans="1:28" ht="29.1" customHeight="1">
      <c r="A15" s="5" t="s">
        <v>4</v>
      </c>
      <c r="B15" s="403">
        <v>1.1000000000000001</v>
      </c>
      <c r="C15" s="403">
        <v>3.1900000000000005E-2</v>
      </c>
      <c r="D15" s="403">
        <v>0.13200000000000001</v>
      </c>
      <c r="E15" s="403">
        <v>0.42130000000000006</v>
      </c>
      <c r="F15" s="403">
        <v>0.51590000000000003</v>
      </c>
      <c r="G15" s="107" t="s">
        <v>109</v>
      </c>
      <c r="H15" s="107" t="s">
        <v>109</v>
      </c>
      <c r="I15" s="107" t="s">
        <v>109</v>
      </c>
      <c r="J15" s="107" t="s">
        <v>109</v>
      </c>
      <c r="K15" s="107" t="s">
        <v>109</v>
      </c>
      <c r="L15" s="107" t="s">
        <v>109</v>
      </c>
      <c r="M15" s="107" t="s">
        <v>109</v>
      </c>
      <c r="N15" s="405">
        <v>500</v>
      </c>
      <c r="O15" s="407">
        <v>436</v>
      </c>
      <c r="P15" s="407">
        <v>33</v>
      </c>
      <c r="Q15" s="407">
        <v>21</v>
      </c>
      <c r="R15" s="407">
        <v>10</v>
      </c>
      <c r="S15" s="12"/>
      <c r="T15" s="123">
        <v>0.90080000000000005</v>
      </c>
      <c r="U15" s="123">
        <v>0.86099999999999999</v>
      </c>
      <c r="V15" s="18"/>
    </row>
    <row r="16" spans="1:28" ht="29.1" customHeight="1">
      <c r="A16" s="6" t="s">
        <v>0</v>
      </c>
      <c r="B16" s="403">
        <v>2.1</v>
      </c>
      <c r="C16" s="403">
        <v>6.0900000000000003E-2</v>
      </c>
      <c r="D16" s="403">
        <v>0.252</v>
      </c>
      <c r="E16" s="403">
        <v>0.80430000000000001</v>
      </c>
      <c r="F16" s="403">
        <v>0.9849</v>
      </c>
      <c r="G16" s="107" t="s">
        <v>109</v>
      </c>
      <c r="H16" s="107" t="s">
        <v>109</v>
      </c>
      <c r="I16" s="107" t="s">
        <v>109</v>
      </c>
      <c r="J16" s="107" t="s">
        <v>109</v>
      </c>
      <c r="K16" s="107" t="s">
        <v>109</v>
      </c>
      <c r="L16" s="107" t="s">
        <v>109</v>
      </c>
      <c r="M16" s="107" t="s">
        <v>109</v>
      </c>
      <c r="N16" s="405">
        <v>1000</v>
      </c>
      <c r="O16" s="407">
        <v>871</v>
      </c>
      <c r="P16" s="407">
        <v>66</v>
      </c>
      <c r="Q16" s="407">
        <v>42</v>
      </c>
      <c r="R16" s="407">
        <v>21</v>
      </c>
      <c r="S16" s="12"/>
      <c r="T16" s="123">
        <v>0.90080000000000005</v>
      </c>
      <c r="U16" s="123">
        <v>0.86099999999999999</v>
      </c>
      <c r="V16" s="18"/>
    </row>
    <row r="17" spans="1:22" ht="29.1" customHeight="1">
      <c r="A17" s="5" t="s">
        <v>15</v>
      </c>
      <c r="B17" s="403">
        <v>0.1</v>
      </c>
      <c r="C17" s="403">
        <v>2.9000000000000002E-3</v>
      </c>
      <c r="D17" s="403">
        <v>1.2E-2</v>
      </c>
      <c r="E17" s="403">
        <v>3.8300000000000001E-2</v>
      </c>
      <c r="F17" s="403">
        <v>4.6899999999999997E-2</v>
      </c>
      <c r="G17" s="107" t="s">
        <v>109</v>
      </c>
      <c r="H17" s="107" t="s">
        <v>109</v>
      </c>
      <c r="I17" s="107" t="s">
        <v>109</v>
      </c>
      <c r="J17" s="107" t="s">
        <v>109</v>
      </c>
      <c r="K17" s="107" t="s">
        <v>109</v>
      </c>
      <c r="L17" s="107" t="s">
        <v>109</v>
      </c>
      <c r="M17" s="107" t="s">
        <v>109</v>
      </c>
      <c r="N17" s="405">
        <v>40</v>
      </c>
      <c r="O17" s="407">
        <v>34</v>
      </c>
      <c r="P17" s="407">
        <v>3</v>
      </c>
      <c r="Q17" s="407">
        <v>2</v>
      </c>
      <c r="R17" s="407">
        <v>1</v>
      </c>
      <c r="S17" s="12"/>
      <c r="T17" s="123">
        <v>0.90080000000000005</v>
      </c>
      <c r="U17" s="123">
        <v>0.86099999999999999</v>
      </c>
      <c r="V17" s="18"/>
    </row>
    <row r="18" spans="1:22" ht="29.1" customHeight="1">
      <c r="A18" s="5" t="s">
        <v>21</v>
      </c>
      <c r="B18" s="403">
        <v>0.1</v>
      </c>
      <c r="C18" s="403">
        <v>2.9000000000000002E-3</v>
      </c>
      <c r="D18" s="403">
        <v>1.2E-2</v>
      </c>
      <c r="E18" s="403">
        <v>3.8300000000000001E-2</v>
      </c>
      <c r="F18" s="403">
        <v>4.6899999999999997E-2</v>
      </c>
      <c r="G18" s="107" t="s">
        <v>109</v>
      </c>
      <c r="H18" s="107" t="s">
        <v>109</v>
      </c>
      <c r="I18" s="107" t="s">
        <v>109</v>
      </c>
      <c r="J18" s="107" t="s">
        <v>109</v>
      </c>
      <c r="K18" s="107" t="s">
        <v>109</v>
      </c>
      <c r="L18" s="107" t="s">
        <v>109</v>
      </c>
      <c r="M18" s="107" t="s">
        <v>109</v>
      </c>
      <c r="N18" s="405">
        <v>70</v>
      </c>
      <c r="O18" s="407">
        <v>61</v>
      </c>
      <c r="P18" s="407">
        <v>5</v>
      </c>
      <c r="Q18" s="407">
        <v>3</v>
      </c>
      <c r="R18" s="407">
        <v>1</v>
      </c>
      <c r="S18" s="12"/>
      <c r="T18" s="123">
        <v>0.90080000000000005</v>
      </c>
      <c r="U18" s="123">
        <v>0.86099999999999999</v>
      </c>
      <c r="V18" s="18"/>
    </row>
    <row r="19" spans="1:22" ht="29.1" customHeight="1">
      <c r="A19" s="5" t="s">
        <v>10</v>
      </c>
      <c r="B19" s="403">
        <v>0.2</v>
      </c>
      <c r="C19" s="403">
        <v>5.8000000000000005E-3</v>
      </c>
      <c r="D19" s="403">
        <v>2.4E-2</v>
      </c>
      <c r="E19" s="403">
        <v>7.6600000000000001E-2</v>
      </c>
      <c r="F19" s="403">
        <v>9.3799999999999994E-2</v>
      </c>
      <c r="G19" s="107" t="s">
        <v>109</v>
      </c>
      <c r="H19" s="107" t="s">
        <v>109</v>
      </c>
      <c r="I19" s="107" t="s">
        <v>109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405">
        <v>90</v>
      </c>
      <c r="O19" s="407">
        <v>76</v>
      </c>
      <c r="P19" s="407">
        <v>7</v>
      </c>
      <c r="Q19" s="407">
        <v>5</v>
      </c>
      <c r="R19" s="407">
        <v>2</v>
      </c>
      <c r="S19" s="12"/>
      <c r="T19" s="123">
        <v>0.90080000000000005</v>
      </c>
      <c r="U19" s="123">
        <v>0.86099999999999999</v>
      </c>
      <c r="V19" s="18"/>
    </row>
    <row r="20" spans="1:22" ht="29.1" customHeight="1">
      <c r="A20" s="5" t="s">
        <v>2</v>
      </c>
      <c r="B20" s="403">
        <v>1.9</v>
      </c>
      <c r="C20" s="403">
        <v>5.5100000000000003E-2</v>
      </c>
      <c r="D20" s="403">
        <v>0.22799999999999998</v>
      </c>
      <c r="E20" s="403">
        <v>0.72770000000000001</v>
      </c>
      <c r="F20" s="403">
        <v>0.89109999999999989</v>
      </c>
      <c r="G20" s="107" t="s">
        <v>109</v>
      </c>
      <c r="H20" s="107" t="s">
        <v>109</v>
      </c>
      <c r="I20" s="107" t="s">
        <v>109</v>
      </c>
      <c r="J20" s="107" t="s">
        <v>109</v>
      </c>
      <c r="K20" s="107" t="s">
        <v>109</v>
      </c>
      <c r="L20" s="107" t="s">
        <v>109</v>
      </c>
      <c r="M20" s="107" t="s">
        <v>109</v>
      </c>
      <c r="N20" s="405">
        <v>900</v>
      </c>
      <c r="O20" s="407">
        <v>777</v>
      </c>
      <c r="P20" s="407">
        <v>63</v>
      </c>
      <c r="Q20" s="407">
        <v>40</v>
      </c>
      <c r="R20" s="407">
        <v>20</v>
      </c>
      <c r="S20" s="12"/>
      <c r="T20" s="123">
        <v>0.90080000000000005</v>
      </c>
      <c r="U20" s="123">
        <v>0.86099999999999999</v>
      </c>
      <c r="V20" s="18"/>
    </row>
    <row r="21" spans="1:22" ht="29.1" customHeight="1">
      <c r="A21" s="5" t="s">
        <v>23</v>
      </c>
      <c r="B21" s="403">
        <v>0</v>
      </c>
      <c r="C21" s="403">
        <v>0</v>
      </c>
      <c r="D21" s="403">
        <v>0</v>
      </c>
      <c r="E21" s="403">
        <v>0</v>
      </c>
      <c r="F21" s="403">
        <v>0</v>
      </c>
      <c r="G21" s="107" t="s">
        <v>109</v>
      </c>
      <c r="H21" s="107" t="s">
        <v>109</v>
      </c>
      <c r="I21" s="107" t="s">
        <v>109</v>
      </c>
      <c r="J21" s="107" t="s">
        <v>109</v>
      </c>
      <c r="K21" s="107" t="s">
        <v>109</v>
      </c>
      <c r="L21" s="107" t="s">
        <v>109</v>
      </c>
      <c r="M21" s="107" t="s">
        <v>109</v>
      </c>
      <c r="N21" s="405">
        <v>10</v>
      </c>
      <c r="O21" s="407">
        <v>9</v>
      </c>
      <c r="P21" s="407">
        <v>1</v>
      </c>
      <c r="Q21" s="407">
        <v>0</v>
      </c>
      <c r="R21" s="407">
        <v>0</v>
      </c>
      <c r="S21" s="12"/>
      <c r="T21" s="123">
        <v>0.90080000000000005</v>
      </c>
      <c r="U21" s="123">
        <v>0.86099999999999999</v>
      </c>
      <c r="V21" s="18"/>
    </row>
    <row r="22" spans="1:22" ht="29.1" customHeight="1">
      <c r="A22" s="5" t="s">
        <v>17</v>
      </c>
      <c r="B22" s="403">
        <v>0</v>
      </c>
      <c r="C22" s="403">
        <v>0</v>
      </c>
      <c r="D22" s="403">
        <v>0</v>
      </c>
      <c r="E22" s="403">
        <v>0</v>
      </c>
      <c r="F22" s="403">
        <v>0</v>
      </c>
      <c r="G22" s="107" t="s">
        <v>109</v>
      </c>
      <c r="H22" s="107" t="s">
        <v>109</v>
      </c>
      <c r="I22" s="107" t="s">
        <v>109</v>
      </c>
      <c r="J22" s="107" t="s">
        <v>109</v>
      </c>
      <c r="K22" s="107" t="s">
        <v>109</v>
      </c>
      <c r="L22" s="107" t="s">
        <v>109</v>
      </c>
      <c r="M22" s="107" t="s">
        <v>109</v>
      </c>
      <c r="N22" s="405">
        <v>20</v>
      </c>
      <c r="O22" s="407">
        <v>18</v>
      </c>
      <c r="P22" s="407">
        <v>1</v>
      </c>
      <c r="Q22" s="407">
        <v>1</v>
      </c>
      <c r="R22" s="407">
        <v>0</v>
      </c>
      <c r="S22" s="12"/>
      <c r="T22" s="123">
        <v>0.90080000000000005</v>
      </c>
      <c r="U22" s="123">
        <v>0.86099999999999999</v>
      </c>
      <c r="V22" s="18"/>
    </row>
    <row r="23" spans="1:22" ht="29.1" customHeight="1">
      <c r="A23" s="5" t="s">
        <v>24</v>
      </c>
      <c r="B23" s="403">
        <v>0</v>
      </c>
      <c r="C23" s="403">
        <v>0</v>
      </c>
      <c r="D23" s="403">
        <v>0</v>
      </c>
      <c r="E23" s="403">
        <v>0</v>
      </c>
      <c r="F23" s="403">
        <v>0</v>
      </c>
      <c r="G23" s="107" t="s">
        <v>109</v>
      </c>
      <c r="H23" s="107" t="s">
        <v>109</v>
      </c>
      <c r="I23" s="107" t="s">
        <v>109</v>
      </c>
      <c r="J23" s="107" t="s">
        <v>109</v>
      </c>
      <c r="K23" s="107" t="s">
        <v>109</v>
      </c>
      <c r="L23" s="107" t="s">
        <v>109</v>
      </c>
      <c r="M23" s="107" t="s">
        <v>109</v>
      </c>
      <c r="N23" s="405">
        <v>10</v>
      </c>
      <c r="O23" s="407">
        <v>9</v>
      </c>
      <c r="P23" s="407">
        <v>1</v>
      </c>
      <c r="Q23" s="407">
        <v>0</v>
      </c>
      <c r="R23" s="407">
        <v>0</v>
      </c>
      <c r="S23" s="12"/>
      <c r="T23" s="123">
        <v>0.90080000000000005</v>
      </c>
      <c r="U23" s="123">
        <v>0.86099999999999999</v>
      </c>
      <c r="V23" s="18"/>
    </row>
    <row r="24" spans="1:22" ht="29.1" customHeight="1">
      <c r="A24" s="5" t="s">
        <v>27</v>
      </c>
      <c r="B24" s="403">
        <v>0.4</v>
      </c>
      <c r="C24" s="403">
        <v>1.1600000000000001E-2</v>
      </c>
      <c r="D24" s="403">
        <v>4.8000000000000001E-2</v>
      </c>
      <c r="E24" s="403">
        <v>0.1532</v>
      </c>
      <c r="F24" s="403">
        <v>0.18759999999999999</v>
      </c>
      <c r="G24" s="107" t="s">
        <v>109</v>
      </c>
      <c r="H24" s="107" t="s">
        <v>109</v>
      </c>
      <c r="I24" s="107" t="s">
        <v>109</v>
      </c>
      <c r="J24" s="107" t="s">
        <v>109</v>
      </c>
      <c r="K24" s="107" t="s">
        <v>109</v>
      </c>
      <c r="L24" s="107" t="s">
        <v>109</v>
      </c>
      <c r="M24" s="107" t="s">
        <v>109</v>
      </c>
      <c r="N24" s="405">
        <v>60</v>
      </c>
      <c r="O24" s="407">
        <v>24</v>
      </c>
      <c r="P24" s="407">
        <v>18</v>
      </c>
      <c r="Q24" s="407">
        <v>12</v>
      </c>
      <c r="R24" s="407">
        <v>6</v>
      </c>
      <c r="S24" s="12"/>
      <c r="T24" s="123">
        <v>0.90080000000000005</v>
      </c>
      <c r="U24" s="123">
        <v>0.86099999999999999</v>
      </c>
      <c r="V24" s="18"/>
    </row>
    <row r="25" spans="1:22" ht="29.1" customHeight="1">
      <c r="A25" s="5" t="s">
        <v>8</v>
      </c>
      <c r="B25" s="403">
        <v>0.2</v>
      </c>
      <c r="C25" s="403">
        <v>5.8000000000000005E-3</v>
      </c>
      <c r="D25" s="403">
        <v>2.4E-2</v>
      </c>
      <c r="E25" s="403">
        <v>7.6600000000000001E-2</v>
      </c>
      <c r="F25" s="403">
        <v>9.3799999999999994E-2</v>
      </c>
      <c r="G25" s="107" t="s">
        <v>109</v>
      </c>
      <c r="H25" s="107" t="s">
        <v>109</v>
      </c>
      <c r="I25" s="107" t="s">
        <v>109</v>
      </c>
      <c r="J25" s="107" t="s">
        <v>109</v>
      </c>
      <c r="K25" s="107" t="s">
        <v>109</v>
      </c>
      <c r="L25" s="107" t="s">
        <v>109</v>
      </c>
      <c r="M25" s="107" t="s">
        <v>109</v>
      </c>
      <c r="N25" s="405">
        <v>90</v>
      </c>
      <c r="O25" s="407">
        <v>78</v>
      </c>
      <c r="P25" s="407">
        <v>6</v>
      </c>
      <c r="Q25" s="407">
        <v>4</v>
      </c>
      <c r="R25" s="407">
        <v>2</v>
      </c>
      <c r="S25" s="12"/>
      <c r="T25" s="123">
        <v>0.90080000000000005</v>
      </c>
      <c r="U25" s="123">
        <v>0.86099999999999999</v>
      </c>
      <c r="V25" s="18"/>
    </row>
    <row r="26" spans="1:22" ht="29.1" customHeight="1">
      <c r="A26" s="5" t="s">
        <v>11</v>
      </c>
      <c r="B26" s="403">
        <v>0.5</v>
      </c>
      <c r="C26" s="403">
        <v>1.4500000000000001E-2</v>
      </c>
      <c r="D26" s="403">
        <v>0.06</v>
      </c>
      <c r="E26" s="403">
        <v>0.1915</v>
      </c>
      <c r="F26" s="403">
        <v>0.23449999999999999</v>
      </c>
      <c r="G26" s="107" t="s">
        <v>109</v>
      </c>
      <c r="H26" s="107" t="s">
        <v>109</v>
      </c>
      <c r="I26" s="107" t="s">
        <v>109</v>
      </c>
      <c r="J26" s="107" t="s">
        <v>109</v>
      </c>
      <c r="K26" s="107" t="s">
        <v>109</v>
      </c>
      <c r="L26" s="107" t="s">
        <v>109</v>
      </c>
      <c r="M26" s="107" t="s">
        <v>109</v>
      </c>
      <c r="N26" s="405">
        <v>200</v>
      </c>
      <c r="O26" s="407">
        <v>175</v>
      </c>
      <c r="P26" s="407">
        <v>13</v>
      </c>
      <c r="Q26" s="407">
        <v>8</v>
      </c>
      <c r="R26" s="407">
        <v>4</v>
      </c>
      <c r="S26" s="12"/>
      <c r="T26" s="123">
        <v>0.90080000000000005</v>
      </c>
      <c r="U26" s="123">
        <v>0.86099999999999999</v>
      </c>
      <c r="V26" s="18"/>
    </row>
    <row r="27" spans="1:22" ht="29.1" customHeight="1">
      <c r="A27" s="5" t="s">
        <v>14</v>
      </c>
      <c r="B27" s="403">
        <v>0.2</v>
      </c>
      <c r="C27" s="403">
        <v>5.8000000000000005E-3</v>
      </c>
      <c r="D27" s="403">
        <v>2.4E-2</v>
      </c>
      <c r="E27" s="403">
        <v>7.6600000000000001E-2</v>
      </c>
      <c r="F27" s="403">
        <v>9.3799999999999994E-2</v>
      </c>
      <c r="G27" s="107" t="s">
        <v>109</v>
      </c>
      <c r="H27" s="107" t="s">
        <v>109</v>
      </c>
      <c r="I27" s="107" t="s">
        <v>109</v>
      </c>
      <c r="J27" s="107" t="s">
        <v>109</v>
      </c>
      <c r="K27" s="107" t="s">
        <v>109</v>
      </c>
      <c r="L27" s="107" t="s">
        <v>109</v>
      </c>
      <c r="M27" s="107" t="s">
        <v>109</v>
      </c>
      <c r="N27" s="405">
        <v>70</v>
      </c>
      <c r="O27" s="407">
        <v>60</v>
      </c>
      <c r="P27" s="407">
        <v>5</v>
      </c>
      <c r="Q27" s="407">
        <v>3</v>
      </c>
      <c r="R27" s="407">
        <v>2</v>
      </c>
      <c r="S27" s="12"/>
      <c r="T27" s="123">
        <v>0.90080000000000005</v>
      </c>
      <c r="U27" s="123">
        <v>0.86099999999999999</v>
      </c>
      <c r="V27" s="18"/>
    </row>
    <row r="28" spans="1:22" ht="29.1" customHeight="1">
      <c r="A28" s="5" t="s">
        <v>12</v>
      </c>
      <c r="B28" s="403">
        <v>0.2</v>
      </c>
      <c r="C28" s="403">
        <v>5.8000000000000005E-3</v>
      </c>
      <c r="D28" s="403">
        <v>2.4E-2</v>
      </c>
      <c r="E28" s="403">
        <v>7.6600000000000001E-2</v>
      </c>
      <c r="F28" s="403">
        <v>9.3799999999999994E-2</v>
      </c>
      <c r="G28" s="107" t="s">
        <v>109</v>
      </c>
      <c r="H28" s="107" t="s">
        <v>109</v>
      </c>
      <c r="I28" s="107" t="s">
        <v>109</v>
      </c>
      <c r="J28" s="107" t="s">
        <v>109</v>
      </c>
      <c r="K28" s="107" t="s">
        <v>109</v>
      </c>
      <c r="L28" s="107" t="s">
        <v>109</v>
      </c>
      <c r="M28" s="107" t="s">
        <v>109</v>
      </c>
      <c r="N28" s="405">
        <v>80</v>
      </c>
      <c r="O28" s="407">
        <v>70</v>
      </c>
      <c r="P28" s="407">
        <v>5</v>
      </c>
      <c r="Q28" s="407">
        <v>3</v>
      </c>
      <c r="R28" s="407">
        <v>2</v>
      </c>
      <c r="S28" s="12"/>
      <c r="T28" s="123">
        <v>0.90080000000000005</v>
      </c>
      <c r="U28" s="123">
        <v>0.86099999999999999</v>
      </c>
      <c r="V28" s="18"/>
    </row>
    <row r="29" spans="1:22" ht="29.1" customHeight="1">
      <c r="A29" s="5" t="s">
        <v>25</v>
      </c>
      <c r="B29" s="403">
        <v>0</v>
      </c>
      <c r="C29" s="403">
        <v>0</v>
      </c>
      <c r="D29" s="403">
        <v>0</v>
      </c>
      <c r="E29" s="403">
        <v>0</v>
      </c>
      <c r="F29" s="403">
        <v>0</v>
      </c>
      <c r="G29" s="107" t="s">
        <v>109</v>
      </c>
      <c r="H29" s="107" t="s">
        <v>109</v>
      </c>
      <c r="I29" s="107" t="s">
        <v>109</v>
      </c>
      <c r="J29" s="107" t="s">
        <v>109</v>
      </c>
      <c r="K29" s="107" t="s">
        <v>109</v>
      </c>
      <c r="L29" s="107" t="s">
        <v>109</v>
      </c>
      <c r="M29" s="107" t="s">
        <v>109</v>
      </c>
      <c r="N29" s="405">
        <v>20</v>
      </c>
      <c r="O29" s="407">
        <v>18</v>
      </c>
      <c r="P29" s="407">
        <v>1</v>
      </c>
      <c r="Q29" s="407">
        <v>1</v>
      </c>
      <c r="R29" s="407">
        <v>0</v>
      </c>
      <c r="S29" s="12"/>
      <c r="T29" s="123">
        <v>0.90080000000000005</v>
      </c>
      <c r="U29" s="123">
        <v>0.86099999999999999</v>
      </c>
      <c r="V29" s="18"/>
    </row>
    <row r="30" spans="1:22" ht="29.1" customHeight="1">
      <c r="A30" s="5" t="s">
        <v>26</v>
      </c>
      <c r="B30" s="403">
        <v>0.1</v>
      </c>
      <c r="C30" s="403">
        <v>2.9000000000000002E-3</v>
      </c>
      <c r="D30" s="403">
        <v>1.2E-2</v>
      </c>
      <c r="E30" s="403">
        <v>3.8300000000000001E-2</v>
      </c>
      <c r="F30" s="403">
        <v>4.6899999999999997E-2</v>
      </c>
      <c r="G30" s="107" t="s">
        <v>109</v>
      </c>
      <c r="H30" s="107" t="s">
        <v>109</v>
      </c>
      <c r="I30" s="107" t="s">
        <v>109</v>
      </c>
      <c r="J30" s="107" t="s">
        <v>109</v>
      </c>
      <c r="K30" s="107" t="s">
        <v>109</v>
      </c>
      <c r="L30" s="107" t="s">
        <v>109</v>
      </c>
      <c r="M30" s="107" t="s">
        <v>109</v>
      </c>
      <c r="N30" s="405">
        <v>20</v>
      </c>
      <c r="O30" s="407">
        <v>18</v>
      </c>
      <c r="P30" s="407">
        <v>1</v>
      </c>
      <c r="Q30" s="407">
        <v>1</v>
      </c>
      <c r="R30" s="407">
        <v>0</v>
      </c>
      <c r="S30" s="12"/>
      <c r="T30" s="123">
        <v>0.90080000000000005</v>
      </c>
      <c r="U30" s="123">
        <v>0.86099999999999999</v>
      </c>
      <c r="V30" s="18"/>
    </row>
    <row r="31" spans="1:22" ht="29.1" customHeight="1">
      <c r="A31" s="5" t="s">
        <v>5</v>
      </c>
      <c r="B31" s="403">
        <v>0.4</v>
      </c>
      <c r="C31" s="403">
        <v>1.1600000000000001E-2</v>
      </c>
      <c r="D31" s="403">
        <v>4.8000000000000001E-2</v>
      </c>
      <c r="E31" s="403">
        <v>0.1532</v>
      </c>
      <c r="F31" s="403">
        <v>0.18759999999999999</v>
      </c>
      <c r="G31" s="107" t="s">
        <v>109</v>
      </c>
      <c r="H31" s="107" t="s">
        <v>109</v>
      </c>
      <c r="I31" s="107" t="s">
        <v>109</v>
      </c>
      <c r="J31" s="107" t="s">
        <v>109</v>
      </c>
      <c r="K31" s="107" t="s">
        <v>109</v>
      </c>
      <c r="L31" s="107" t="s">
        <v>109</v>
      </c>
      <c r="M31" s="107" t="s">
        <v>109</v>
      </c>
      <c r="N31" s="405">
        <v>200</v>
      </c>
      <c r="O31" s="407">
        <v>175</v>
      </c>
      <c r="P31" s="407">
        <v>13</v>
      </c>
      <c r="Q31" s="407">
        <v>8</v>
      </c>
      <c r="R31" s="407">
        <v>4</v>
      </c>
      <c r="S31" s="12"/>
      <c r="T31" s="123">
        <v>0.90080000000000005</v>
      </c>
      <c r="U31" s="123">
        <v>0.86099999999999999</v>
      </c>
      <c r="V31" s="18"/>
    </row>
    <row r="32" spans="1:22" ht="29.1" customHeight="1">
      <c r="A32" s="5" t="s">
        <v>7</v>
      </c>
      <c r="B32" s="403">
        <v>0.7</v>
      </c>
      <c r="C32" s="403">
        <v>2.0299999999999999E-2</v>
      </c>
      <c r="D32" s="403">
        <v>8.3999999999999991E-2</v>
      </c>
      <c r="E32" s="403">
        <v>0.2681</v>
      </c>
      <c r="F32" s="403">
        <v>0.32829999999999998</v>
      </c>
      <c r="G32" s="107" t="s">
        <v>109</v>
      </c>
      <c r="H32" s="107" t="s">
        <v>109</v>
      </c>
      <c r="I32" s="107" t="s">
        <v>109</v>
      </c>
      <c r="J32" s="107" t="s">
        <v>109</v>
      </c>
      <c r="K32" s="107" t="s">
        <v>109</v>
      </c>
      <c r="L32" s="107" t="s">
        <v>109</v>
      </c>
      <c r="M32" s="107" t="s">
        <v>109</v>
      </c>
      <c r="N32" s="405">
        <v>300</v>
      </c>
      <c r="O32" s="407">
        <v>255</v>
      </c>
      <c r="P32" s="407">
        <v>23</v>
      </c>
      <c r="Q32" s="407">
        <v>15</v>
      </c>
      <c r="R32" s="407">
        <v>7</v>
      </c>
      <c r="S32" s="12"/>
      <c r="T32" s="123">
        <v>0.90080000000000005</v>
      </c>
      <c r="U32" s="123">
        <v>0.86099999999999999</v>
      </c>
      <c r="V32" s="18"/>
    </row>
    <row r="33" spans="1:22" ht="29.1" customHeight="1">
      <c r="A33" s="140" t="s">
        <v>1</v>
      </c>
      <c r="B33" s="403">
        <v>1.5</v>
      </c>
      <c r="C33" s="403">
        <v>4.3500000000000004E-2</v>
      </c>
      <c r="D33" s="403">
        <v>0.18</v>
      </c>
      <c r="E33" s="403">
        <v>0.57450000000000001</v>
      </c>
      <c r="F33" s="403">
        <v>0.70350000000000001</v>
      </c>
      <c r="G33" s="107" t="s">
        <v>109</v>
      </c>
      <c r="H33" s="107" t="s">
        <v>109</v>
      </c>
      <c r="I33" s="107" t="s">
        <v>109</v>
      </c>
      <c r="J33" s="107" t="s">
        <v>109</v>
      </c>
      <c r="K33" s="107" t="s">
        <v>109</v>
      </c>
      <c r="L33" s="107" t="s">
        <v>109</v>
      </c>
      <c r="M33" s="107" t="s">
        <v>109</v>
      </c>
      <c r="N33" s="405">
        <v>700</v>
      </c>
      <c r="O33" s="407">
        <v>608</v>
      </c>
      <c r="P33" s="407">
        <v>47</v>
      </c>
      <c r="Q33" s="407">
        <v>30</v>
      </c>
      <c r="R33" s="407">
        <v>15</v>
      </c>
      <c r="S33" s="12"/>
      <c r="T33" s="123">
        <v>0.90080000000000005</v>
      </c>
      <c r="U33" s="123">
        <v>0.86099999999999999</v>
      </c>
      <c r="V33" s="18"/>
    </row>
    <row r="34" spans="1:22" ht="29.1" customHeight="1">
      <c r="A34" s="142" t="s">
        <v>37</v>
      </c>
      <c r="B34" s="404">
        <v>10.999999999999998</v>
      </c>
      <c r="C34" s="404">
        <v>0.31899999999999995</v>
      </c>
      <c r="D34" s="404">
        <v>1.3199999999999998</v>
      </c>
      <c r="E34" s="404">
        <v>4.2129999999999992</v>
      </c>
      <c r="F34" s="404">
        <v>5.1589999999999989</v>
      </c>
      <c r="G34" s="107" t="s">
        <v>109</v>
      </c>
      <c r="H34" s="107" t="s">
        <v>109</v>
      </c>
      <c r="I34" s="107" t="s">
        <v>109</v>
      </c>
      <c r="J34" s="107" t="s">
        <v>109</v>
      </c>
      <c r="K34" s="107" t="s">
        <v>109</v>
      </c>
      <c r="L34" s="107" t="s">
        <v>109</v>
      </c>
      <c r="M34" s="107" t="s">
        <v>109</v>
      </c>
      <c r="N34" s="406">
        <v>4950</v>
      </c>
      <c r="O34" s="406">
        <v>4256</v>
      </c>
      <c r="P34" s="406">
        <v>357</v>
      </c>
      <c r="Q34" s="406">
        <v>226</v>
      </c>
      <c r="R34" s="406">
        <v>111</v>
      </c>
      <c r="S34" s="12"/>
      <c r="T34" s="12"/>
      <c r="U34" s="15"/>
      <c r="V34" s="18"/>
    </row>
    <row r="35" spans="1:22" s="37" customFormat="1" ht="29.1" customHeight="1">
      <c r="B35" s="133"/>
      <c r="C35" s="133"/>
      <c r="D35" s="133"/>
      <c r="E35" s="133"/>
      <c r="F35" s="133"/>
      <c r="N35" s="1"/>
      <c r="O35" s="1"/>
      <c r="P35" s="1"/>
      <c r="Q35" s="1"/>
      <c r="R35" s="1"/>
    </row>
    <row r="36" spans="1:22" ht="30" customHeight="1">
      <c r="A36" s="36" t="s">
        <v>29</v>
      </c>
      <c r="B36" s="130"/>
      <c r="C36" s="130"/>
      <c r="D36" s="130"/>
      <c r="E36" s="130"/>
      <c r="F36" s="130"/>
      <c r="G36" s="107" t="s">
        <v>109</v>
      </c>
      <c r="H36" s="107" t="s">
        <v>109</v>
      </c>
      <c r="I36" s="107" t="s">
        <v>109</v>
      </c>
      <c r="J36" s="107" t="s">
        <v>109</v>
      </c>
      <c r="K36" s="107" t="s">
        <v>109</v>
      </c>
      <c r="L36" s="107" t="s">
        <v>109</v>
      </c>
      <c r="M36" s="107" t="s">
        <v>109</v>
      </c>
      <c r="N36" s="112"/>
      <c r="O36" s="112"/>
      <c r="P36" s="112"/>
      <c r="Q36" s="112"/>
      <c r="R36" s="112"/>
      <c r="S36" s="106"/>
      <c r="T36" s="106"/>
      <c r="U36" s="91"/>
      <c r="V36" s="105"/>
    </row>
    <row r="37" spans="1:22" ht="30" customHeight="1">
      <c r="A37" s="36" t="s">
        <v>28</v>
      </c>
      <c r="B37" s="130"/>
      <c r="C37" s="130"/>
      <c r="D37" s="130"/>
      <c r="E37" s="130"/>
      <c r="F37" s="130"/>
      <c r="G37" s="107" t="s">
        <v>109</v>
      </c>
      <c r="H37" s="107" t="s">
        <v>109</v>
      </c>
      <c r="I37" s="107" t="s">
        <v>109</v>
      </c>
      <c r="J37" s="107" t="s">
        <v>109</v>
      </c>
      <c r="K37" s="107" t="s">
        <v>109</v>
      </c>
      <c r="L37" s="107" t="s">
        <v>109</v>
      </c>
      <c r="M37" s="107" t="s">
        <v>109</v>
      </c>
      <c r="N37" s="112"/>
      <c r="O37" s="112"/>
      <c r="P37" s="112"/>
      <c r="Q37" s="112"/>
      <c r="R37" s="112"/>
      <c r="S37" s="106"/>
      <c r="T37" s="106"/>
      <c r="U37" s="91"/>
      <c r="V37" s="105"/>
    </row>
    <row r="38" spans="1:22" ht="30" customHeight="1">
      <c r="A38" s="36" t="s">
        <v>35</v>
      </c>
      <c r="B38" s="130"/>
      <c r="C38" s="130"/>
      <c r="D38" s="130"/>
      <c r="E38" s="130"/>
      <c r="F38" s="130"/>
      <c r="G38" s="107" t="s">
        <v>109</v>
      </c>
      <c r="H38" s="107" t="s">
        <v>109</v>
      </c>
      <c r="I38" s="107" t="s">
        <v>109</v>
      </c>
      <c r="J38" s="107" t="s">
        <v>109</v>
      </c>
      <c r="K38" s="107" t="s">
        <v>109</v>
      </c>
      <c r="L38" s="107" t="s">
        <v>109</v>
      </c>
      <c r="M38" s="107" t="s">
        <v>109</v>
      </c>
      <c r="N38" s="112"/>
      <c r="O38" s="112"/>
      <c r="P38" s="112"/>
      <c r="Q38" s="112"/>
      <c r="R38" s="112"/>
      <c r="S38" s="106"/>
      <c r="T38" s="106"/>
      <c r="U38" s="91"/>
      <c r="V38" s="105"/>
    </row>
    <row r="39" spans="1:22" s="37" customFormat="1" ht="30" customHeight="1">
      <c r="A39" s="2"/>
      <c r="B39" s="133"/>
      <c r="C39" s="133"/>
      <c r="D39" s="133"/>
      <c r="E39" s="133"/>
      <c r="F39" s="133"/>
      <c r="N39" s="1"/>
      <c r="O39" s="1"/>
      <c r="P39" s="1"/>
      <c r="Q39" s="1"/>
      <c r="R39" s="1"/>
    </row>
    <row r="40" spans="1:22" ht="36" customHeight="1">
      <c r="A40" s="143" t="s">
        <v>36</v>
      </c>
      <c r="B40" s="134"/>
      <c r="C40" s="134"/>
      <c r="D40" s="134"/>
      <c r="E40" s="134"/>
      <c r="F40" s="134"/>
      <c r="G40" s="64"/>
      <c r="H40" s="64"/>
      <c r="I40" s="64"/>
      <c r="J40" s="64"/>
      <c r="K40" s="64"/>
      <c r="L40" s="64"/>
      <c r="M40" s="64"/>
      <c r="N40" s="9"/>
      <c r="O40" s="47"/>
      <c r="P40" s="47"/>
      <c r="Q40" s="47"/>
      <c r="R40" s="47"/>
      <c r="S40" s="12"/>
      <c r="T40" s="12"/>
      <c r="U40" s="15"/>
      <c r="V40" s="18"/>
    </row>
    <row r="44" spans="1:22" ht="18" thickBot="1"/>
    <row r="45" spans="1:22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</row>
    <row r="47" spans="1:22" ht="30" customHeight="1">
      <c r="A47" s="3"/>
      <c r="B47" s="497" t="s">
        <v>139</v>
      </c>
      <c r="C47" s="500"/>
      <c r="D47" s="500"/>
      <c r="E47" s="500"/>
      <c r="F47" s="500"/>
      <c r="G47" s="501" t="s">
        <v>71</v>
      </c>
      <c r="H47" s="502"/>
      <c r="I47" s="502"/>
      <c r="J47" s="502"/>
      <c r="K47" s="502"/>
      <c r="L47" s="502"/>
      <c r="M47" s="503"/>
      <c r="N47" s="481" t="s">
        <v>43</v>
      </c>
      <c r="O47" s="476"/>
      <c r="P47" s="476"/>
      <c r="Q47" s="476"/>
      <c r="R47" s="476"/>
      <c r="S47" s="507" t="s">
        <v>70</v>
      </c>
      <c r="T47" s="494" t="s">
        <v>165</v>
      </c>
      <c r="U47" s="494" t="s">
        <v>164</v>
      </c>
      <c r="V47" s="491" t="s">
        <v>53</v>
      </c>
    </row>
    <row r="48" spans="1:22" ht="26.1" customHeight="1">
      <c r="A48" s="3"/>
      <c r="B48" s="498"/>
      <c r="C48" s="474"/>
      <c r="D48" s="474"/>
      <c r="E48" s="474"/>
      <c r="F48" s="475"/>
      <c r="G48" s="504"/>
      <c r="H48" s="505"/>
      <c r="I48" s="505"/>
      <c r="J48" s="505"/>
      <c r="K48" s="505"/>
      <c r="L48" s="505"/>
      <c r="M48" s="506"/>
      <c r="N48" s="482"/>
      <c r="O48" s="476"/>
      <c r="P48" s="476"/>
      <c r="Q48" s="476"/>
      <c r="R48" s="477"/>
      <c r="S48" s="508"/>
      <c r="T48" s="495"/>
      <c r="U48" s="495"/>
      <c r="V48" s="492"/>
    </row>
    <row r="49" spans="1:22" ht="26.1" customHeight="1">
      <c r="A49" s="3"/>
      <c r="B49" s="499"/>
      <c r="C49" s="64" t="s">
        <v>47</v>
      </c>
      <c r="D49" s="64" t="s">
        <v>63</v>
      </c>
      <c r="E49" s="64" t="s">
        <v>61</v>
      </c>
      <c r="F49" s="64" t="s">
        <v>62</v>
      </c>
      <c r="G49" s="64" t="s">
        <v>125</v>
      </c>
      <c r="H49" s="4" t="s">
        <v>126</v>
      </c>
      <c r="I49" s="64" t="s">
        <v>127</v>
      </c>
      <c r="J49" s="64" t="s">
        <v>128</v>
      </c>
      <c r="K49" s="64" t="s">
        <v>129</v>
      </c>
      <c r="L49" s="64" t="s">
        <v>130</v>
      </c>
      <c r="M49" s="64" t="s">
        <v>131</v>
      </c>
      <c r="N49" s="483"/>
      <c r="O49" s="78" t="s">
        <v>47</v>
      </c>
      <c r="P49" s="78" t="s">
        <v>63</v>
      </c>
      <c r="Q49" s="78" t="s">
        <v>61</v>
      </c>
      <c r="R49" s="78" t="s">
        <v>62</v>
      </c>
      <c r="S49" s="509"/>
      <c r="T49" s="496"/>
      <c r="U49" s="496"/>
      <c r="V49" s="493"/>
    </row>
    <row r="50" spans="1:22" ht="29.1" customHeight="1">
      <c r="A50" s="141" t="s">
        <v>6</v>
      </c>
      <c r="B50" s="101" t="s">
        <v>163</v>
      </c>
      <c r="C50" s="101" t="s">
        <v>163</v>
      </c>
      <c r="D50" s="101" t="s">
        <v>163</v>
      </c>
      <c r="E50" s="101" t="s">
        <v>163</v>
      </c>
      <c r="F50" s="101" t="s">
        <v>163</v>
      </c>
      <c r="G50" s="64"/>
      <c r="H50" s="64"/>
      <c r="I50" s="64"/>
      <c r="J50" s="64"/>
      <c r="K50" s="64"/>
      <c r="L50" s="64"/>
      <c r="M50" s="64"/>
      <c r="N50" s="100" t="s">
        <v>163</v>
      </c>
      <c r="O50" s="100" t="s">
        <v>163</v>
      </c>
      <c r="P50" s="100" t="s">
        <v>163</v>
      </c>
      <c r="Q50" s="100" t="s">
        <v>163</v>
      </c>
      <c r="R50" s="100" t="s">
        <v>163</v>
      </c>
      <c r="S50" s="12"/>
      <c r="T50" s="92" t="s">
        <v>155</v>
      </c>
      <c r="U50" s="91" t="s">
        <v>154</v>
      </c>
      <c r="V50" s="18"/>
    </row>
    <row r="51" spans="1:22" ht="29.1" customHeight="1">
      <c r="A51" s="5" t="s">
        <v>9</v>
      </c>
      <c r="B51" s="101" t="s">
        <v>163</v>
      </c>
      <c r="C51" s="101" t="s">
        <v>163</v>
      </c>
      <c r="D51" s="101" t="s">
        <v>163</v>
      </c>
      <c r="E51" s="101" t="s">
        <v>163</v>
      </c>
      <c r="F51" s="101" t="s">
        <v>163</v>
      </c>
      <c r="G51" s="64"/>
      <c r="H51" s="64"/>
      <c r="I51" s="64"/>
      <c r="J51" s="64"/>
      <c r="K51" s="64"/>
      <c r="L51" s="64"/>
      <c r="M51" s="64"/>
      <c r="N51" s="100" t="s">
        <v>163</v>
      </c>
      <c r="O51" s="100" t="s">
        <v>163</v>
      </c>
      <c r="P51" s="100" t="s">
        <v>163</v>
      </c>
      <c r="Q51" s="100" t="s">
        <v>163</v>
      </c>
      <c r="R51" s="100" t="s">
        <v>163</v>
      </c>
      <c r="S51" s="12"/>
      <c r="T51" s="92" t="s">
        <v>155</v>
      </c>
      <c r="U51" s="91" t="s">
        <v>154</v>
      </c>
      <c r="V51" s="18"/>
    </row>
    <row r="52" spans="1:22" ht="29.1" customHeight="1">
      <c r="A52" s="5" t="s">
        <v>18</v>
      </c>
      <c r="B52" s="101" t="s">
        <v>163</v>
      </c>
      <c r="C52" s="101" t="s">
        <v>163</v>
      </c>
      <c r="D52" s="101" t="s">
        <v>163</v>
      </c>
      <c r="E52" s="101" t="s">
        <v>163</v>
      </c>
      <c r="F52" s="101" t="s">
        <v>163</v>
      </c>
      <c r="G52" s="64"/>
      <c r="H52" s="64"/>
      <c r="I52" s="64"/>
      <c r="J52" s="64"/>
      <c r="K52" s="64"/>
      <c r="L52" s="64"/>
      <c r="M52" s="64"/>
      <c r="N52" s="100" t="s">
        <v>163</v>
      </c>
      <c r="O52" s="100" t="s">
        <v>163</v>
      </c>
      <c r="P52" s="100" t="s">
        <v>163</v>
      </c>
      <c r="Q52" s="100" t="s">
        <v>163</v>
      </c>
      <c r="R52" s="100" t="s">
        <v>163</v>
      </c>
      <c r="S52" s="12"/>
      <c r="T52" s="92" t="s">
        <v>155</v>
      </c>
      <c r="U52" s="91" t="s">
        <v>154</v>
      </c>
      <c r="V52" s="18"/>
    </row>
    <row r="53" spans="1:22" ht="29.1" customHeight="1">
      <c r="A53" s="5" t="s">
        <v>16</v>
      </c>
      <c r="B53" s="101" t="s">
        <v>163</v>
      </c>
      <c r="C53" s="101" t="s">
        <v>163</v>
      </c>
      <c r="D53" s="101" t="s">
        <v>163</v>
      </c>
      <c r="E53" s="101" t="s">
        <v>163</v>
      </c>
      <c r="F53" s="101" t="s">
        <v>163</v>
      </c>
      <c r="G53" s="64"/>
      <c r="H53" s="64"/>
      <c r="I53" s="64"/>
      <c r="J53" s="64"/>
      <c r="K53" s="64"/>
      <c r="L53" s="64"/>
      <c r="M53" s="64"/>
      <c r="N53" s="100" t="s">
        <v>163</v>
      </c>
      <c r="O53" s="100" t="s">
        <v>163</v>
      </c>
      <c r="P53" s="100" t="s">
        <v>163</v>
      </c>
      <c r="Q53" s="100" t="s">
        <v>163</v>
      </c>
      <c r="R53" s="100" t="s">
        <v>163</v>
      </c>
      <c r="S53" s="12"/>
      <c r="T53" s="92" t="s">
        <v>155</v>
      </c>
      <c r="U53" s="91" t="s">
        <v>154</v>
      </c>
      <c r="V53" s="18"/>
    </row>
    <row r="54" spans="1:22" ht="29.1" customHeight="1">
      <c r="A54" s="5" t="s">
        <v>22</v>
      </c>
      <c r="B54" s="101" t="s">
        <v>163</v>
      </c>
      <c r="C54" s="101" t="s">
        <v>163</v>
      </c>
      <c r="D54" s="101" t="s">
        <v>163</v>
      </c>
      <c r="E54" s="101" t="s">
        <v>163</v>
      </c>
      <c r="F54" s="101" t="s">
        <v>163</v>
      </c>
      <c r="G54" s="64"/>
      <c r="H54" s="64"/>
      <c r="I54" s="64"/>
      <c r="J54" s="64"/>
      <c r="K54" s="64"/>
      <c r="L54" s="64"/>
      <c r="M54" s="64"/>
      <c r="N54" s="100" t="s">
        <v>163</v>
      </c>
      <c r="O54" s="100" t="s">
        <v>163</v>
      </c>
      <c r="P54" s="100" t="s">
        <v>163</v>
      </c>
      <c r="Q54" s="100" t="s">
        <v>163</v>
      </c>
      <c r="R54" s="100" t="s">
        <v>163</v>
      </c>
      <c r="S54" s="12"/>
      <c r="T54" s="92" t="s">
        <v>155</v>
      </c>
      <c r="U54" s="91" t="s">
        <v>154</v>
      </c>
      <c r="V54" s="18"/>
    </row>
    <row r="55" spans="1:22" ht="29.1" customHeight="1">
      <c r="A55" s="5" t="s">
        <v>19</v>
      </c>
      <c r="B55" s="101" t="s">
        <v>163</v>
      </c>
      <c r="C55" s="101" t="s">
        <v>163</v>
      </c>
      <c r="D55" s="101" t="s">
        <v>163</v>
      </c>
      <c r="E55" s="101" t="s">
        <v>163</v>
      </c>
      <c r="F55" s="101" t="s">
        <v>163</v>
      </c>
      <c r="G55" s="64"/>
      <c r="H55" s="64"/>
      <c r="I55" s="64"/>
      <c r="J55" s="64"/>
      <c r="K55" s="64"/>
      <c r="L55" s="64"/>
      <c r="M55" s="64"/>
      <c r="N55" s="100" t="s">
        <v>163</v>
      </c>
      <c r="O55" s="100" t="s">
        <v>163</v>
      </c>
      <c r="P55" s="100" t="s">
        <v>163</v>
      </c>
      <c r="Q55" s="100" t="s">
        <v>163</v>
      </c>
      <c r="R55" s="100" t="s">
        <v>163</v>
      </c>
      <c r="S55" s="12"/>
      <c r="T55" s="92" t="s">
        <v>155</v>
      </c>
      <c r="U55" s="91" t="s">
        <v>154</v>
      </c>
      <c r="V55" s="18"/>
    </row>
    <row r="56" spans="1:22" ht="29.1" customHeight="1">
      <c r="A56" s="5" t="s">
        <v>3</v>
      </c>
      <c r="B56" s="101" t="s">
        <v>163</v>
      </c>
      <c r="C56" s="101" t="s">
        <v>163</v>
      </c>
      <c r="D56" s="101" t="s">
        <v>163</v>
      </c>
      <c r="E56" s="101" t="s">
        <v>163</v>
      </c>
      <c r="F56" s="101" t="s">
        <v>163</v>
      </c>
      <c r="G56" s="64"/>
      <c r="H56" s="64"/>
      <c r="I56" s="64"/>
      <c r="J56" s="64"/>
      <c r="K56" s="64"/>
      <c r="L56" s="64"/>
      <c r="M56" s="64"/>
      <c r="N56" s="100" t="s">
        <v>163</v>
      </c>
      <c r="O56" s="100" t="s">
        <v>163</v>
      </c>
      <c r="P56" s="100" t="s">
        <v>163</v>
      </c>
      <c r="Q56" s="100" t="s">
        <v>163</v>
      </c>
      <c r="R56" s="100" t="s">
        <v>163</v>
      </c>
      <c r="S56" s="12"/>
      <c r="T56" s="92" t="s">
        <v>155</v>
      </c>
      <c r="U56" s="91" t="s">
        <v>154</v>
      </c>
      <c r="V56" s="18"/>
    </row>
    <row r="57" spans="1:22" ht="29.1" customHeight="1">
      <c r="A57" s="5" t="s">
        <v>20</v>
      </c>
      <c r="B57" s="101" t="s">
        <v>163</v>
      </c>
      <c r="C57" s="101" t="s">
        <v>163</v>
      </c>
      <c r="D57" s="101" t="s">
        <v>163</v>
      </c>
      <c r="E57" s="101" t="s">
        <v>163</v>
      </c>
      <c r="F57" s="101" t="s">
        <v>163</v>
      </c>
      <c r="G57" s="64"/>
      <c r="H57" s="64"/>
      <c r="I57" s="64"/>
      <c r="J57" s="64"/>
      <c r="K57" s="64"/>
      <c r="L57" s="64"/>
      <c r="M57" s="64"/>
      <c r="N57" s="100" t="s">
        <v>163</v>
      </c>
      <c r="O57" s="100" t="s">
        <v>163</v>
      </c>
      <c r="P57" s="100" t="s">
        <v>163</v>
      </c>
      <c r="Q57" s="100" t="s">
        <v>163</v>
      </c>
      <c r="R57" s="100" t="s">
        <v>163</v>
      </c>
      <c r="S57" s="12"/>
      <c r="T57" s="92" t="s">
        <v>155</v>
      </c>
      <c r="U57" s="91" t="s">
        <v>154</v>
      </c>
      <c r="V57" s="18"/>
    </row>
    <row r="58" spans="1:22" ht="29.1" customHeight="1">
      <c r="A58" s="5" t="s">
        <v>13</v>
      </c>
      <c r="B58" s="101" t="s">
        <v>163</v>
      </c>
      <c r="C58" s="101" t="s">
        <v>163</v>
      </c>
      <c r="D58" s="101" t="s">
        <v>163</v>
      </c>
      <c r="E58" s="101" t="s">
        <v>163</v>
      </c>
      <c r="F58" s="101" t="s">
        <v>163</v>
      </c>
      <c r="G58" s="64"/>
      <c r="H58" s="64"/>
      <c r="I58" s="64"/>
      <c r="J58" s="64"/>
      <c r="K58" s="64"/>
      <c r="L58" s="64"/>
      <c r="M58" s="64"/>
      <c r="N58" s="100" t="s">
        <v>163</v>
      </c>
      <c r="O58" s="100" t="s">
        <v>163</v>
      </c>
      <c r="P58" s="100" t="s">
        <v>163</v>
      </c>
      <c r="Q58" s="100" t="s">
        <v>163</v>
      </c>
      <c r="R58" s="100" t="s">
        <v>163</v>
      </c>
      <c r="S58" s="12"/>
      <c r="T58" s="92" t="s">
        <v>155</v>
      </c>
      <c r="U58" s="91" t="s">
        <v>154</v>
      </c>
      <c r="V58" s="18"/>
    </row>
    <row r="59" spans="1:22" ht="29.1" customHeight="1">
      <c r="A59" s="5" t="s">
        <v>4</v>
      </c>
      <c r="B59" s="101" t="s">
        <v>163</v>
      </c>
      <c r="C59" s="101" t="s">
        <v>163</v>
      </c>
      <c r="D59" s="101" t="s">
        <v>163</v>
      </c>
      <c r="E59" s="101" t="s">
        <v>163</v>
      </c>
      <c r="F59" s="101" t="s">
        <v>163</v>
      </c>
      <c r="G59" s="64"/>
      <c r="H59" s="64"/>
      <c r="I59" s="64"/>
      <c r="J59" s="64"/>
      <c r="K59" s="64"/>
      <c r="L59" s="64"/>
      <c r="M59" s="64"/>
      <c r="N59" s="100" t="s">
        <v>163</v>
      </c>
      <c r="O59" s="100" t="s">
        <v>163</v>
      </c>
      <c r="P59" s="100" t="s">
        <v>163</v>
      </c>
      <c r="Q59" s="100" t="s">
        <v>163</v>
      </c>
      <c r="R59" s="100" t="s">
        <v>163</v>
      </c>
      <c r="S59" s="12"/>
      <c r="T59" s="92" t="s">
        <v>155</v>
      </c>
      <c r="U59" s="91" t="s">
        <v>154</v>
      </c>
      <c r="V59" s="18"/>
    </row>
    <row r="60" spans="1:22" ht="29.1" customHeight="1">
      <c r="A60" s="6" t="s">
        <v>0</v>
      </c>
      <c r="B60" s="101" t="s">
        <v>163</v>
      </c>
      <c r="C60" s="101" t="s">
        <v>163</v>
      </c>
      <c r="D60" s="101" t="s">
        <v>163</v>
      </c>
      <c r="E60" s="101" t="s">
        <v>163</v>
      </c>
      <c r="F60" s="101" t="s">
        <v>163</v>
      </c>
      <c r="G60" s="64"/>
      <c r="H60" s="64"/>
      <c r="I60" s="64"/>
      <c r="J60" s="64"/>
      <c r="K60" s="64"/>
      <c r="L60" s="64"/>
      <c r="M60" s="64"/>
      <c r="N60" s="100" t="s">
        <v>163</v>
      </c>
      <c r="O60" s="100" t="s">
        <v>163</v>
      </c>
      <c r="P60" s="100" t="s">
        <v>163</v>
      </c>
      <c r="Q60" s="100" t="s">
        <v>163</v>
      </c>
      <c r="R60" s="100" t="s">
        <v>163</v>
      </c>
      <c r="S60" s="12"/>
      <c r="T60" s="92" t="s">
        <v>155</v>
      </c>
      <c r="U60" s="91" t="s">
        <v>154</v>
      </c>
      <c r="V60" s="18"/>
    </row>
    <row r="61" spans="1:22" ht="29.1" customHeight="1">
      <c r="A61" s="5" t="s">
        <v>15</v>
      </c>
      <c r="B61" s="101" t="s">
        <v>163</v>
      </c>
      <c r="C61" s="101" t="s">
        <v>163</v>
      </c>
      <c r="D61" s="101" t="s">
        <v>163</v>
      </c>
      <c r="E61" s="101" t="s">
        <v>163</v>
      </c>
      <c r="F61" s="101" t="s">
        <v>163</v>
      </c>
      <c r="G61" s="64"/>
      <c r="H61" s="64"/>
      <c r="I61" s="64"/>
      <c r="J61" s="64"/>
      <c r="K61" s="64"/>
      <c r="L61" s="64"/>
      <c r="M61" s="64"/>
      <c r="N61" s="100" t="s">
        <v>163</v>
      </c>
      <c r="O61" s="100" t="s">
        <v>163</v>
      </c>
      <c r="P61" s="100" t="s">
        <v>163</v>
      </c>
      <c r="Q61" s="100" t="s">
        <v>163</v>
      </c>
      <c r="R61" s="100" t="s">
        <v>163</v>
      </c>
      <c r="S61" s="12"/>
      <c r="T61" s="92" t="s">
        <v>155</v>
      </c>
      <c r="U61" s="91" t="s">
        <v>154</v>
      </c>
      <c r="V61" s="18"/>
    </row>
    <row r="62" spans="1:22" ht="29.1" customHeight="1">
      <c r="A62" s="5" t="s">
        <v>21</v>
      </c>
      <c r="B62" s="101" t="s">
        <v>163</v>
      </c>
      <c r="C62" s="101" t="s">
        <v>163</v>
      </c>
      <c r="D62" s="101" t="s">
        <v>163</v>
      </c>
      <c r="E62" s="101" t="s">
        <v>163</v>
      </c>
      <c r="F62" s="101" t="s">
        <v>163</v>
      </c>
      <c r="G62" s="64"/>
      <c r="H62" s="64"/>
      <c r="I62" s="64"/>
      <c r="J62" s="64"/>
      <c r="K62" s="64"/>
      <c r="L62" s="64"/>
      <c r="M62" s="64"/>
      <c r="N62" s="100" t="s">
        <v>163</v>
      </c>
      <c r="O62" s="100" t="s">
        <v>163</v>
      </c>
      <c r="P62" s="100" t="s">
        <v>163</v>
      </c>
      <c r="Q62" s="100" t="s">
        <v>163</v>
      </c>
      <c r="R62" s="100" t="s">
        <v>163</v>
      </c>
      <c r="S62" s="12"/>
      <c r="T62" s="92" t="s">
        <v>155</v>
      </c>
      <c r="U62" s="91" t="s">
        <v>154</v>
      </c>
      <c r="V62" s="18"/>
    </row>
    <row r="63" spans="1:22" ht="29.1" customHeight="1">
      <c r="A63" s="5" t="s">
        <v>10</v>
      </c>
      <c r="B63" s="101" t="s">
        <v>163</v>
      </c>
      <c r="C63" s="101" t="s">
        <v>163</v>
      </c>
      <c r="D63" s="101" t="s">
        <v>163</v>
      </c>
      <c r="E63" s="101" t="s">
        <v>163</v>
      </c>
      <c r="F63" s="101" t="s">
        <v>163</v>
      </c>
      <c r="G63" s="64"/>
      <c r="H63" s="64"/>
      <c r="I63" s="64"/>
      <c r="J63" s="64"/>
      <c r="K63" s="64"/>
      <c r="L63" s="64"/>
      <c r="M63" s="64"/>
      <c r="N63" s="100" t="s">
        <v>163</v>
      </c>
      <c r="O63" s="100" t="s">
        <v>163</v>
      </c>
      <c r="P63" s="100" t="s">
        <v>163</v>
      </c>
      <c r="Q63" s="100" t="s">
        <v>163</v>
      </c>
      <c r="R63" s="100" t="s">
        <v>163</v>
      </c>
      <c r="S63" s="12"/>
      <c r="T63" s="92" t="s">
        <v>155</v>
      </c>
      <c r="U63" s="91" t="s">
        <v>154</v>
      </c>
      <c r="V63" s="18"/>
    </row>
    <row r="64" spans="1:22" ht="29.1" customHeight="1">
      <c r="A64" s="5" t="s">
        <v>2</v>
      </c>
      <c r="B64" s="101" t="s">
        <v>163</v>
      </c>
      <c r="C64" s="101" t="s">
        <v>163</v>
      </c>
      <c r="D64" s="101" t="s">
        <v>163</v>
      </c>
      <c r="E64" s="101" t="s">
        <v>163</v>
      </c>
      <c r="F64" s="101" t="s">
        <v>163</v>
      </c>
      <c r="G64" s="64"/>
      <c r="H64" s="64"/>
      <c r="I64" s="64"/>
      <c r="J64" s="64"/>
      <c r="K64" s="64"/>
      <c r="L64" s="64"/>
      <c r="M64" s="64"/>
      <c r="N64" s="100" t="s">
        <v>163</v>
      </c>
      <c r="O64" s="100" t="s">
        <v>163</v>
      </c>
      <c r="P64" s="100" t="s">
        <v>163</v>
      </c>
      <c r="Q64" s="100" t="s">
        <v>163</v>
      </c>
      <c r="R64" s="100" t="s">
        <v>163</v>
      </c>
      <c r="S64" s="12"/>
      <c r="T64" s="92" t="s">
        <v>155</v>
      </c>
      <c r="U64" s="91" t="s">
        <v>154</v>
      </c>
      <c r="V64" s="18"/>
    </row>
    <row r="65" spans="1:22" ht="29.1" customHeight="1">
      <c r="A65" s="5" t="s">
        <v>23</v>
      </c>
      <c r="B65" s="101" t="s">
        <v>163</v>
      </c>
      <c r="C65" s="101" t="s">
        <v>163</v>
      </c>
      <c r="D65" s="101" t="s">
        <v>163</v>
      </c>
      <c r="E65" s="101" t="s">
        <v>163</v>
      </c>
      <c r="F65" s="101" t="s">
        <v>163</v>
      </c>
      <c r="G65" s="64"/>
      <c r="H65" s="64"/>
      <c r="I65" s="64"/>
      <c r="J65" s="64"/>
      <c r="K65" s="64"/>
      <c r="L65" s="64"/>
      <c r="M65" s="64"/>
      <c r="N65" s="100" t="s">
        <v>163</v>
      </c>
      <c r="O65" s="100" t="s">
        <v>163</v>
      </c>
      <c r="P65" s="100" t="s">
        <v>163</v>
      </c>
      <c r="Q65" s="100" t="s">
        <v>163</v>
      </c>
      <c r="R65" s="100" t="s">
        <v>163</v>
      </c>
      <c r="S65" s="12"/>
      <c r="T65" s="92" t="s">
        <v>155</v>
      </c>
      <c r="U65" s="91" t="s">
        <v>154</v>
      </c>
      <c r="V65" s="18"/>
    </row>
    <row r="66" spans="1:22" ht="29.1" customHeight="1">
      <c r="A66" s="5" t="s">
        <v>17</v>
      </c>
      <c r="B66" s="101" t="s">
        <v>163</v>
      </c>
      <c r="C66" s="101" t="s">
        <v>163</v>
      </c>
      <c r="D66" s="101" t="s">
        <v>163</v>
      </c>
      <c r="E66" s="101" t="s">
        <v>163</v>
      </c>
      <c r="F66" s="101" t="s">
        <v>163</v>
      </c>
      <c r="G66" s="64"/>
      <c r="H66" s="64"/>
      <c r="I66" s="64"/>
      <c r="J66" s="64"/>
      <c r="K66" s="64"/>
      <c r="L66" s="64"/>
      <c r="M66" s="64"/>
      <c r="N66" s="100" t="s">
        <v>163</v>
      </c>
      <c r="O66" s="100" t="s">
        <v>163</v>
      </c>
      <c r="P66" s="100" t="s">
        <v>163</v>
      </c>
      <c r="Q66" s="100" t="s">
        <v>163</v>
      </c>
      <c r="R66" s="100" t="s">
        <v>163</v>
      </c>
      <c r="S66" s="12"/>
      <c r="T66" s="92" t="s">
        <v>155</v>
      </c>
      <c r="U66" s="91" t="s">
        <v>154</v>
      </c>
      <c r="V66" s="18"/>
    </row>
    <row r="67" spans="1:22" ht="29.1" customHeight="1">
      <c r="A67" s="5" t="s">
        <v>24</v>
      </c>
      <c r="B67" s="101" t="s">
        <v>163</v>
      </c>
      <c r="C67" s="101" t="s">
        <v>163</v>
      </c>
      <c r="D67" s="101" t="s">
        <v>163</v>
      </c>
      <c r="E67" s="101" t="s">
        <v>163</v>
      </c>
      <c r="F67" s="101" t="s">
        <v>163</v>
      </c>
      <c r="G67" s="64"/>
      <c r="H67" s="64"/>
      <c r="I67" s="64"/>
      <c r="J67" s="64"/>
      <c r="K67" s="64"/>
      <c r="L67" s="64"/>
      <c r="M67" s="64"/>
      <c r="N67" s="100" t="s">
        <v>163</v>
      </c>
      <c r="O67" s="100" t="s">
        <v>163</v>
      </c>
      <c r="P67" s="100" t="s">
        <v>163</v>
      </c>
      <c r="Q67" s="100" t="s">
        <v>163</v>
      </c>
      <c r="R67" s="100" t="s">
        <v>163</v>
      </c>
      <c r="S67" s="12"/>
      <c r="T67" s="92" t="s">
        <v>155</v>
      </c>
      <c r="U67" s="91" t="s">
        <v>154</v>
      </c>
      <c r="V67" s="18"/>
    </row>
    <row r="68" spans="1:22" ht="29.1" customHeight="1">
      <c r="A68" s="5" t="s">
        <v>27</v>
      </c>
      <c r="B68" s="101" t="s">
        <v>163</v>
      </c>
      <c r="C68" s="101" t="s">
        <v>163</v>
      </c>
      <c r="D68" s="101" t="s">
        <v>163</v>
      </c>
      <c r="E68" s="101" t="s">
        <v>163</v>
      </c>
      <c r="F68" s="101" t="s">
        <v>163</v>
      </c>
      <c r="G68" s="64"/>
      <c r="H68" s="64"/>
      <c r="I68" s="64"/>
      <c r="J68" s="64"/>
      <c r="K68" s="64"/>
      <c r="L68" s="64"/>
      <c r="M68" s="64"/>
      <c r="N68" s="100" t="s">
        <v>163</v>
      </c>
      <c r="O68" s="100" t="s">
        <v>163</v>
      </c>
      <c r="P68" s="100" t="s">
        <v>163</v>
      </c>
      <c r="Q68" s="100" t="s">
        <v>163</v>
      </c>
      <c r="R68" s="100" t="s">
        <v>163</v>
      </c>
      <c r="S68" s="12"/>
      <c r="T68" s="92" t="s">
        <v>155</v>
      </c>
      <c r="U68" s="91" t="s">
        <v>154</v>
      </c>
      <c r="V68" s="18"/>
    </row>
    <row r="69" spans="1:22" ht="29.1" customHeight="1">
      <c r="A69" s="5" t="s">
        <v>8</v>
      </c>
      <c r="B69" s="101" t="s">
        <v>163</v>
      </c>
      <c r="C69" s="101" t="s">
        <v>163</v>
      </c>
      <c r="D69" s="101" t="s">
        <v>163</v>
      </c>
      <c r="E69" s="101" t="s">
        <v>163</v>
      </c>
      <c r="F69" s="101" t="s">
        <v>163</v>
      </c>
      <c r="G69" s="64"/>
      <c r="H69" s="64"/>
      <c r="I69" s="64"/>
      <c r="J69" s="64"/>
      <c r="K69" s="64"/>
      <c r="L69" s="64"/>
      <c r="M69" s="64"/>
      <c r="N69" s="100" t="s">
        <v>163</v>
      </c>
      <c r="O69" s="100" t="s">
        <v>163</v>
      </c>
      <c r="P69" s="100" t="s">
        <v>163</v>
      </c>
      <c r="Q69" s="100" t="s">
        <v>163</v>
      </c>
      <c r="R69" s="100" t="s">
        <v>163</v>
      </c>
      <c r="S69" s="12"/>
      <c r="T69" s="92" t="s">
        <v>155</v>
      </c>
      <c r="U69" s="91" t="s">
        <v>154</v>
      </c>
      <c r="V69" s="18"/>
    </row>
    <row r="70" spans="1:22" ht="29.1" customHeight="1">
      <c r="A70" s="5" t="s">
        <v>11</v>
      </c>
      <c r="B70" s="101" t="s">
        <v>163</v>
      </c>
      <c r="C70" s="101" t="s">
        <v>163</v>
      </c>
      <c r="D70" s="101" t="s">
        <v>163</v>
      </c>
      <c r="E70" s="101" t="s">
        <v>163</v>
      </c>
      <c r="F70" s="101" t="s">
        <v>163</v>
      </c>
      <c r="G70" s="64"/>
      <c r="H70" s="64"/>
      <c r="I70" s="64"/>
      <c r="J70" s="64"/>
      <c r="K70" s="64"/>
      <c r="L70" s="64"/>
      <c r="M70" s="64"/>
      <c r="N70" s="100" t="s">
        <v>163</v>
      </c>
      <c r="O70" s="100" t="s">
        <v>163</v>
      </c>
      <c r="P70" s="100" t="s">
        <v>163</v>
      </c>
      <c r="Q70" s="100" t="s">
        <v>163</v>
      </c>
      <c r="R70" s="100" t="s">
        <v>163</v>
      </c>
      <c r="S70" s="12"/>
      <c r="T70" s="92" t="s">
        <v>155</v>
      </c>
      <c r="U70" s="91" t="s">
        <v>154</v>
      </c>
      <c r="V70" s="18"/>
    </row>
    <row r="71" spans="1:22" ht="29.1" customHeight="1">
      <c r="A71" s="5" t="s">
        <v>14</v>
      </c>
      <c r="B71" s="101" t="s">
        <v>163</v>
      </c>
      <c r="C71" s="101" t="s">
        <v>163</v>
      </c>
      <c r="D71" s="101" t="s">
        <v>163</v>
      </c>
      <c r="E71" s="101" t="s">
        <v>163</v>
      </c>
      <c r="F71" s="101" t="s">
        <v>163</v>
      </c>
      <c r="G71" s="64"/>
      <c r="H71" s="64"/>
      <c r="I71" s="64"/>
      <c r="J71" s="64"/>
      <c r="K71" s="64"/>
      <c r="L71" s="64"/>
      <c r="M71" s="64"/>
      <c r="N71" s="100" t="s">
        <v>163</v>
      </c>
      <c r="O71" s="100" t="s">
        <v>163</v>
      </c>
      <c r="P71" s="100" t="s">
        <v>163</v>
      </c>
      <c r="Q71" s="100" t="s">
        <v>163</v>
      </c>
      <c r="R71" s="100" t="s">
        <v>163</v>
      </c>
      <c r="S71" s="12"/>
      <c r="T71" s="92" t="s">
        <v>155</v>
      </c>
      <c r="U71" s="91" t="s">
        <v>154</v>
      </c>
      <c r="V71" s="18"/>
    </row>
    <row r="72" spans="1:22" ht="29.1" customHeight="1">
      <c r="A72" s="5" t="s">
        <v>12</v>
      </c>
      <c r="B72" s="101" t="s">
        <v>163</v>
      </c>
      <c r="C72" s="101" t="s">
        <v>163</v>
      </c>
      <c r="D72" s="101" t="s">
        <v>163</v>
      </c>
      <c r="E72" s="101" t="s">
        <v>163</v>
      </c>
      <c r="F72" s="101" t="s">
        <v>163</v>
      </c>
      <c r="G72" s="64"/>
      <c r="H72" s="64"/>
      <c r="I72" s="64"/>
      <c r="J72" s="64"/>
      <c r="K72" s="64"/>
      <c r="L72" s="64"/>
      <c r="M72" s="64"/>
      <c r="N72" s="100" t="s">
        <v>163</v>
      </c>
      <c r="O72" s="100" t="s">
        <v>163</v>
      </c>
      <c r="P72" s="100" t="s">
        <v>163</v>
      </c>
      <c r="Q72" s="100" t="s">
        <v>163</v>
      </c>
      <c r="R72" s="100" t="s">
        <v>163</v>
      </c>
      <c r="S72" s="12"/>
      <c r="T72" s="92" t="s">
        <v>155</v>
      </c>
      <c r="U72" s="91" t="s">
        <v>154</v>
      </c>
      <c r="V72" s="18"/>
    </row>
    <row r="73" spans="1:22" ht="29.1" customHeight="1">
      <c r="A73" s="5" t="s">
        <v>25</v>
      </c>
      <c r="B73" s="101" t="s">
        <v>163</v>
      </c>
      <c r="C73" s="101" t="s">
        <v>163</v>
      </c>
      <c r="D73" s="101" t="s">
        <v>163</v>
      </c>
      <c r="E73" s="101" t="s">
        <v>163</v>
      </c>
      <c r="F73" s="101" t="s">
        <v>163</v>
      </c>
      <c r="G73" s="64"/>
      <c r="H73" s="64"/>
      <c r="I73" s="64"/>
      <c r="J73" s="64"/>
      <c r="K73" s="64"/>
      <c r="L73" s="64"/>
      <c r="M73" s="64"/>
      <c r="N73" s="100" t="s">
        <v>163</v>
      </c>
      <c r="O73" s="100" t="s">
        <v>163</v>
      </c>
      <c r="P73" s="100" t="s">
        <v>163</v>
      </c>
      <c r="Q73" s="100" t="s">
        <v>163</v>
      </c>
      <c r="R73" s="100" t="s">
        <v>163</v>
      </c>
      <c r="S73" s="12"/>
      <c r="T73" s="92" t="s">
        <v>155</v>
      </c>
      <c r="U73" s="91" t="s">
        <v>154</v>
      </c>
      <c r="V73" s="18"/>
    </row>
    <row r="74" spans="1:22" ht="29.1" customHeight="1">
      <c r="A74" s="5" t="s">
        <v>26</v>
      </c>
      <c r="B74" s="101" t="s">
        <v>163</v>
      </c>
      <c r="C74" s="101" t="s">
        <v>163</v>
      </c>
      <c r="D74" s="101" t="s">
        <v>163</v>
      </c>
      <c r="E74" s="101" t="s">
        <v>163</v>
      </c>
      <c r="F74" s="101" t="s">
        <v>163</v>
      </c>
      <c r="G74" s="64"/>
      <c r="H74" s="64"/>
      <c r="I74" s="64"/>
      <c r="J74" s="64"/>
      <c r="K74" s="64"/>
      <c r="L74" s="64"/>
      <c r="M74" s="64"/>
      <c r="N74" s="100" t="s">
        <v>163</v>
      </c>
      <c r="O74" s="100" t="s">
        <v>163</v>
      </c>
      <c r="P74" s="100" t="s">
        <v>163</v>
      </c>
      <c r="Q74" s="100" t="s">
        <v>163</v>
      </c>
      <c r="R74" s="100" t="s">
        <v>163</v>
      </c>
      <c r="S74" s="12"/>
      <c r="T74" s="92" t="s">
        <v>155</v>
      </c>
      <c r="U74" s="91" t="s">
        <v>154</v>
      </c>
      <c r="V74" s="18"/>
    </row>
    <row r="75" spans="1:22" ht="29.1" customHeight="1">
      <c r="A75" s="5" t="s">
        <v>5</v>
      </c>
      <c r="B75" s="101" t="s">
        <v>163</v>
      </c>
      <c r="C75" s="101" t="s">
        <v>163</v>
      </c>
      <c r="D75" s="101" t="s">
        <v>163</v>
      </c>
      <c r="E75" s="101" t="s">
        <v>163</v>
      </c>
      <c r="F75" s="101" t="s">
        <v>163</v>
      </c>
      <c r="G75" s="64"/>
      <c r="H75" s="64"/>
      <c r="I75" s="64"/>
      <c r="J75" s="64"/>
      <c r="K75" s="64"/>
      <c r="L75" s="64"/>
      <c r="M75" s="64"/>
      <c r="N75" s="100" t="s">
        <v>163</v>
      </c>
      <c r="O75" s="100" t="s">
        <v>163</v>
      </c>
      <c r="P75" s="100" t="s">
        <v>163</v>
      </c>
      <c r="Q75" s="100" t="s">
        <v>163</v>
      </c>
      <c r="R75" s="100" t="s">
        <v>163</v>
      </c>
      <c r="S75" s="12"/>
      <c r="T75" s="92" t="s">
        <v>155</v>
      </c>
      <c r="U75" s="91" t="s">
        <v>154</v>
      </c>
      <c r="V75" s="18"/>
    </row>
    <row r="76" spans="1:22" ht="29.1" customHeight="1">
      <c r="A76" s="5" t="s">
        <v>7</v>
      </c>
      <c r="B76" s="101" t="s">
        <v>163</v>
      </c>
      <c r="C76" s="101" t="s">
        <v>163</v>
      </c>
      <c r="D76" s="101" t="s">
        <v>163</v>
      </c>
      <c r="E76" s="101" t="s">
        <v>163</v>
      </c>
      <c r="F76" s="101" t="s">
        <v>163</v>
      </c>
      <c r="G76" s="64"/>
      <c r="H76" s="64"/>
      <c r="I76" s="64"/>
      <c r="J76" s="64"/>
      <c r="K76" s="64"/>
      <c r="L76" s="64"/>
      <c r="M76" s="64"/>
      <c r="N76" s="100" t="s">
        <v>163</v>
      </c>
      <c r="O76" s="100" t="s">
        <v>163</v>
      </c>
      <c r="P76" s="100" t="s">
        <v>163</v>
      </c>
      <c r="Q76" s="100" t="s">
        <v>163</v>
      </c>
      <c r="R76" s="100" t="s">
        <v>163</v>
      </c>
      <c r="S76" s="12"/>
      <c r="T76" s="92" t="s">
        <v>155</v>
      </c>
      <c r="U76" s="91" t="s">
        <v>154</v>
      </c>
      <c r="V76" s="18"/>
    </row>
    <row r="77" spans="1:22" ht="29.1" customHeight="1">
      <c r="A77" s="5" t="s">
        <v>1</v>
      </c>
      <c r="B77" s="101" t="s">
        <v>163</v>
      </c>
      <c r="C77" s="101" t="s">
        <v>163</v>
      </c>
      <c r="D77" s="101" t="s">
        <v>163</v>
      </c>
      <c r="E77" s="101" t="s">
        <v>163</v>
      </c>
      <c r="F77" s="101" t="s">
        <v>163</v>
      </c>
      <c r="G77" s="64"/>
      <c r="H77" s="64"/>
      <c r="I77" s="64"/>
      <c r="J77" s="64"/>
      <c r="K77" s="64"/>
      <c r="L77" s="64"/>
      <c r="M77" s="64"/>
      <c r="N77" s="100" t="s">
        <v>163</v>
      </c>
      <c r="O77" s="100" t="s">
        <v>163</v>
      </c>
      <c r="P77" s="100" t="s">
        <v>163</v>
      </c>
      <c r="Q77" s="100" t="s">
        <v>163</v>
      </c>
      <c r="R77" s="100" t="s">
        <v>163</v>
      </c>
      <c r="S77" s="12"/>
      <c r="T77" s="92" t="s">
        <v>155</v>
      </c>
      <c r="U77" s="91" t="s">
        <v>154</v>
      </c>
      <c r="V77" s="18"/>
    </row>
    <row r="78" spans="1:22" s="37" customFormat="1" ht="29.1" customHeight="1">
      <c r="B78" s="1"/>
      <c r="C78" s="1"/>
      <c r="D78" s="1"/>
      <c r="E78" s="1"/>
      <c r="F78" s="1"/>
      <c r="N78" s="1"/>
      <c r="O78" s="1"/>
      <c r="P78" s="1"/>
      <c r="Q78" s="1"/>
      <c r="R78" s="1"/>
    </row>
    <row r="79" spans="1:22" ht="30" customHeight="1">
      <c r="A79" s="36" t="s">
        <v>29</v>
      </c>
      <c r="B79" s="7"/>
      <c r="C79" s="7"/>
      <c r="D79" s="7"/>
      <c r="E79" s="7"/>
      <c r="F79" s="7"/>
      <c r="G79" s="64"/>
      <c r="H79" s="64"/>
      <c r="I79" s="64"/>
      <c r="J79" s="64"/>
      <c r="K79" s="64"/>
      <c r="L79" s="64"/>
      <c r="M79" s="64"/>
      <c r="N79" s="9"/>
      <c r="O79" s="9"/>
      <c r="P79" s="9"/>
      <c r="Q79" s="9"/>
      <c r="R79" s="9"/>
      <c r="S79" s="12"/>
      <c r="T79" s="15"/>
      <c r="U79" s="15"/>
      <c r="V79" s="18"/>
    </row>
    <row r="80" spans="1:22" ht="30" customHeight="1">
      <c r="A80" s="36" t="s">
        <v>28</v>
      </c>
      <c r="B80" s="7"/>
      <c r="C80" s="7"/>
      <c r="D80" s="7"/>
      <c r="E80" s="7"/>
      <c r="F80" s="7"/>
      <c r="G80" s="64"/>
      <c r="H80" s="64"/>
      <c r="I80" s="64"/>
      <c r="J80" s="64"/>
      <c r="K80" s="64"/>
      <c r="L80" s="64"/>
      <c r="M80" s="64"/>
      <c r="N80" s="9"/>
      <c r="O80" s="9"/>
      <c r="P80" s="9"/>
      <c r="Q80" s="9"/>
      <c r="R80" s="9"/>
      <c r="S80" s="12"/>
      <c r="T80" s="15"/>
      <c r="U80" s="15"/>
      <c r="V80" s="18"/>
    </row>
    <row r="81" spans="1:22" ht="30" customHeight="1">
      <c r="A81" s="36" t="s">
        <v>35</v>
      </c>
      <c r="B81" s="7"/>
      <c r="C81" s="7"/>
      <c r="D81" s="7"/>
      <c r="E81" s="7"/>
      <c r="F81" s="7"/>
      <c r="G81" s="64"/>
      <c r="H81" s="64"/>
      <c r="I81" s="64"/>
      <c r="J81" s="64"/>
      <c r="K81" s="64"/>
      <c r="L81" s="64"/>
      <c r="M81" s="64"/>
      <c r="N81" s="9"/>
      <c r="O81" s="9"/>
      <c r="P81" s="9"/>
      <c r="Q81" s="9"/>
      <c r="R81" s="9"/>
      <c r="S81" s="12"/>
      <c r="T81" s="15"/>
      <c r="U81" s="15"/>
      <c r="V81" s="18"/>
    </row>
  </sheetData>
  <mergeCells count="22">
    <mergeCell ref="G3:M4"/>
    <mergeCell ref="C3:F4"/>
    <mergeCell ref="B2:V2"/>
    <mergeCell ref="S3:S5"/>
    <mergeCell ref="T3:T5"/>
    <mergeCell ref="N3:N5"/>
    <mergeCell ref="O3:R3"/>
    <mergeCell ref="O4:R4"/>
    <mergeCell ref="B3:B5"/>
    <mergeCell ref="U3:U5"/>
    <mergeCell ref="V3:V5"/>
    <mergeCell ref="B47:B49"/>
    <mergeCell ref="C47:F47"/>
    <mergeCell ref="N47:N49"/>
    <mergeCell ref="O47:R47"/>
    <mergeCell ref="T47:T49"/>
    <mergeCell ref="U47:U49"/>
    <mergeCell ref="V47:V49"/>
    <mergeCell ref="C48:F48"/>
    <mergeCell ref="O48:R48"/>
    <mergeCell ref="G47:M48"/>
    <mergeCell ref="S47:S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>
    <tabColor theme="6"/>
  </sheetPr>
  <dimension ref="A1:AB81"/>
  <sheetViews>
    <sheetView zoomScale="70" zoomScaleNormal="70" zoomScalePageLayoutView="85" workbookViewId="0">
      <selection activeCell="G26" sqref="G26"/>
    </sheetView>
  </sheetViews>
  <sheetFormatPr baseColWidth="10" defaultColWidth="10.875" defaultRowHeight="17.25" outlineLevelCol="1"/>
  <cols>
    <col min="1" max="1" width="22.125" style="1" bestFit="1" customWidth="1"/>
    <col min="2" max="2" width="19.875" style="1" customWidth="1"/>
    <col min="3" max="6" width="17.375" style="1" customWidth="1" outlineLevel="1"/>
    <col min="7" max="13" width="10.875" style="1"/>
    <col min="14" max="14" width="14.875" style="1" customWidth="1"/>
    <col min="15" max="18" width="14.875" style="1" customWidth="1" outlineLevel="1"/>
    <col min="19" max="20" width="15" style="1" customWidth="1"/>
    <col min="21" max="21" width="14" style="1" customWidth="1"/>
    <col min="22" max="22" width="15" style="1" customWidth="1"/>
    <col min="23" max="27" width="10.875" style="1"/>
    <col min="28" max="28" width="29.625" style="1" bestFit="1" customWidth="1"/>
    <col min="29" max="16384" width="10.875" style="1"/>
  </cols>
  <sheetData>
    <row r="1" spans="1:28" ht="24.95" customHeight="1">
      <c r="A1" s="139" t="s">
        <v>42</v>
      </c>
      <c r="C1" s="54"/>
      <c r="D1" s="54"/>
      <c r="E1" s="56"/>
      <c r="F1" s="53"/>
    </row>
    <row r="2" spans="1:28" ht="45" customHeight="1">
      <c r="B2" s="471" t="s">
        <v>349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3"/>
    </row>
    <row r="3" spans="1:28" ht="30" customHeight="1">
      <c r="A3" s="3"/>
      <c r="B3" s="478" t="s">
        <v>363</v>
      </c>
      <c r="C3" s="485" t="s">
        <v>364</v>
      </c>
      <c r="D3" s="486"/>
      <c r="E3" s="486"/>
      <c r="F3" s="487"/>
      <c r="G3" s="501" t="s">
        <v>71</v>
      </c>
      <c r="H3" s="502"/>
      <c r="I3" s="502"/>
      <c r="J3" s="502"/>
      <c r="K3" s="502"/>
      <c r="L3" s="502"/>
      <c r="M3" s="503"/>
      <c r="N3" s="481" t="s">
        <v>30</v>
      </c>
      <c r="O3" s="476"/>
      <c r="P3" s="476"/>
      <c r="Q3" s="476"/>
      <c r="R3" s="476"/>
      <c r="S3" s="507" t="s">
        <v>72</v>
      </c>
      <c r="T3" s="494" t="s">
        <v>165</v>
      </c>
      <c r="U3" s="494" t="s">
        <v>164</v>
      </c>
      <c r="V3" s="491" t="s">
        <v>53</v>
      </c>
      <c r="AA3" s="173" t="s">
        <v>264</v>
      </c>
      <c r="AB3" s="174" t="s">
        <v>265</v>
      </c>
    </row>
    <row r="4" spans="1:28" ht="26.1" customHeight="1">
      <c r="A4" s="3"/>
      <c r="B4" s="479"/>
      <c r="C4" s="488"/>
      <c r="D4" s="489"/>
      <c r="E4" s="489"/>
      <c r="F4" s="490"/>
      <c r="G4" s="504"/>
      <c r="H4" s="505"/>
      <c r="I4" s="505"/>
      <c r="J4" s="505"/>
      <c r="K4" s="505"/>
      <c r="L4" s="505"/>
      <c r="M4" s="506"/>
      <c r="N4" s="482"/>
      <c r="O4" s="484"/>
      <c r="P4" s="484"/>
      <c r="Q4" s="484"/>
      <c r="R4" s="484"/>
      <c r="S4" s="508"/>
      <c r="T4" s="495"/>
      <c r="U4" s="495"/>
      <c r="V4" s="492"/>
      <c r="AA4" s="175" t="s">
        <v>266</v>
      </c>
      <c r="AB4" s="176" t="s">
        <v>267</v>
      </c>
    </row>
    <row r="5" spans="1:28" ht="26.1" customHeight="1">
      <c r="A5" s="3"/>
      <c r="B5" s="480"/>
      <c r="C5" s="195" t="s">
        <v>171</v>
      </c>
      <c r="D5" s="195" t="s">
        <v>316</v>
      </c>
      <c r="E5" s="195" t="s">
        <v>317</v>
      </c>
      <c r="F5" s="195" t="s">
        <v>318</v>
      </c>
      <c r="G5" s="195" t="s">
        <v>125</v>
      </c>
      <c r="H5" s="4" t="s">
        <v>126</v>
      </c>
      <c r="I5" s="195" t="s">
        <v>127</v>
      </c>
      <c r="J5" s="195" t="s">
        <v>128</v>
      </c>
      <c r="K5" s="195" t="s">
        <v>129</v>
      </c>
      <c r="L5" s="195" t="s">
        <v>130</v>
      </c>
      <c r="M5" s="195" t="s">
        <v>131</v>
      </c>
      <c r="N5" s="483"/>
      <c r="O5" s="296" t="s">
        <v>171</v>
      </c>
      <c r="P5" s="296" t="s">
        <v>316</v>
      </c>
      <c r="Q5" s="296" t="s">
        <v>317</v>
      </c>
      <c r="R5" s="8" t="s">
        <v>318</v>
      </c>
      <c r="S5" s="509"/>
      <c r="T5" s="496"/>
      <c r="U5" s="496"/>
      <c r="V5" s="493"/>
      <c r="AA5" s="175" t="s">
        <v>268</v>
      </c>
      <c r="AB5" s="176" t="s">
        <v>269</v>
      </c>
    </row>
    <row r="6" spans="1:28" ht="29.1" customHeight="1">
      <c r="A6" s="141" t="s">
        <v>6</v>
      </c>
      <c r="B6" s="403">
        <v>1.5</v>
      </c>
      <c r="C6" s="403">
        <v>4.3500000000000004E-2</v>
      </c>
      <c r="D6" s="403">
        <v>0.18</v>
      </c>
      <c r="E6" s="403">
        <v>0.57450000000000001</v>
      </c>
      <c r="F6" s="403">
        <v>0.70350000000000001</v>
      </c>
      <c r="G6" s="107" t="s">
        <v>109</v>
      </c>
      <c r="H6" s="107" t="s">
        <v>109</v>
      </c>
      <c r="I6" s="107" t="s">
        <v>109</v>
      </c>
      <c r="J6" s="107" t="s">
        <v>109</v>
      </c>
      <c r="K6" s="107" t="s">
        <v>109</v>
      </c>
      <c r="L6" s="107" t="s">
        <v>109</v>
      </c>
      <c r="M6" s="107" t="s">
        <v>109</v>
      </c>
      <c r="N6" s="405">
        <v>200</v>
      </c>
      <c r="O6" s="407">
        <v>81</v>
      </c>
      <c r="P6" s="407">
        <v>61</v>
      </c>
      <c r="Q6" s="407">
        <v>39</v>
      </c>
      <c r="R6" s="407">
        <v>19</v>
      </c>
      <c r="S6" s="12"/>
      <c r="T6" s="123">
        <v>0.90080000000000005</v>
      </c>
      <c r="U6" s="123">
        <v>0.86099999999999999</v>
      </c>
      <c r="V6" s="18"/>
      <c r="AA6" s="177" t="s">
        <v>270</v>
      </c>
      <c r="AB6" s="178" t="s">
        <v>271</v>
      </c>
    </row>
    <row r="7" spans="1:28" ht="29.1" customHeight="1">
      <c r="A7" s="5" t="s">
        <v>9</v>
      </c>
      <c r="B7" s="403">
        <v>0.6</v>
      </c>
      <c r="C7" s="403">
        <v>1.7399999999999999E-2</v>
      </c>
      <c r="D7" s="403">
        <v>7.1999999999999995E-2</v>
      </c>
      <c r="E7" s="403">
        <v>0.2298</v>
      </c>
      <c r="F7" s="403">
        <v>0.28139999999999998</v>
      </c>
      <c r="G7" s="107" t="s">
        <v>109</v>
      </c>
      <c r="H7" s="107" t="s">
        <v>109</v>
      </c>
      <c r="I7" s="107" t="s">
        <v>109</v>
      </c>
      <c r="J7" s="107" t="s">
        <v>109</v>
      </c>
      <c r="K7" s="107" t="s">
        <v>109</v>
      </c>
      <c r="L7" s="107" t="s">
        <v>109</v>
      </c>
      <c r="M7" s="107" t="s">
        <v>109</v>
      </c>
      <c r="N7" s="405">
        <v>80</v>
      </c>
      <c r="O7" s="407">
        <v>31</v>
      </c>
      <c r="P7" s="407">
        <v>25</v>
      </c>
      <c r="Q7" s="407">
        <v>16</v>
      </c>
      <c r="R7" s="407">
        <v>8</v>
      </c>
      <c r="S7" s="12"/>
      <c r="T7" s="123">
        <v>0.90080000000000005</v>
      </c>
      <c r="U7" s="123">
        <v>0.86099999999999999</v>
      </c>
      <c r="V7" s="18"/>
    </row>
    <row r="8" spans="1:28" ht="29.1" customHeight="1">
      <c r="A8" s="5" t="s">
        <v>18</v>
      </c>
      <c r="B8" s="403">
        <v>0.7</v>
      </c>
      <c r="C8" s="403">
        <v>2.0299999999999999E-2</v>
      </c>
      <c r="D8" s="403">
        <v>8.3999999999999991E-2</v>
      </c>
      <c r="E8" s="403">
        <v>0.2681</v>
      </c>
      <c r="F8" s="403">
        <v>0.32829999999999998</v>
      </c>
      <c r="G8" s="107" t="s">
        <v>109</v>
      </c>
      <c r="H8" s="107" t="s">
        <v>109</v>
      </c>
      <c r="I8" s="107" t="s">
        <v>109</v>
      </c>
      <c r="J8" s="107" t="s">
        <v>109</v>
      </c>
      <c r="K8" s="107" t="s">
        <v>109</v>
      </c>
      <c r="L8" s="107" t="s">
        <v>109</v>
      </c>
      <c r="M8" s="107" t="s">
        <v>109</v>
      </c>
      <c r="N8" s="405">
        <v>90</v>
      </c>
      <c r="O8" s="407">
        <v>35</v>
      </c>
      <c r="P8" s="407">
        <v>28</v>
      </c>
      <c r="Q8" s="407">
        <v>18</v>
      </c>
      <c r="R8" s="407">
        <v>9</v>
      </c>
      <c r="S8" s="12"/>
      <c r="T8" s="123">
        <v>0.90080000000000005</v>
      </c>
      <c r="U8" s="123">
        <v>0.86099999999999999</v>
      </c>
      <c r="V8" s="18"/>
    </row>
    <row r="9" spans="1:28" ht="29.1" customHeight="1">
      <c r="A9" s="5" t="s">
        <v>16</v>
      </c>
      <c r="B9" s="403">
        <v>0</v>
      </c>
      <c r="C9" s="403">
        <v>0</v>
      </c>
      <c r="D9" s="403">
        <v>0</v>
      </c>
      <c r="E9" s="403">
        <v>0</v>
      </c>
      <c r="F9" s="403">
        <v>0</v>
      </c>
      <c r="G9" s="107" t="s">
        <v>109</v>
      </c>
      <c r="H9" s="107" t="s">
        <v>109</v>
      </c>
      <c r="I9" s="107" t="s">
        <v>109</v>
      </c>
      <c r="J9" s="107" t="s">
        <v>109</v>
      </c>
      <c r="K9" s="107" t="s">
        <v>109</v>
      </c>
      <c r="L9" s="107" t="s">
        <v>109</v>
      </c>
      <c r="M9" s="107" t="s">
        <v>109</v>
      </c>
      <c r="N9" s="405">
        <v>0</v>
      </c>
      <c r="O9" s="407">
        <v>0</v>
      </c>
      <c r="P9" s="407">
        <v>0</v>
      </c>
      <c r="Q9" s="407">
        <v>0</v>
      </c>
      <c r="R9" s="407">
        <v>0</v>
      </c>
      <c r="S9" s="12"/>
      <c r="T9" s="123">
        <v>0.90080000000000005</v>
      </c>
      <c r="U9" s="123">
        <v>0.86099999999999999</v>
      </c>
      <c r="V9" s="18"/>
    </row>
    <row r="10" spans="1:28" ht="29.1" customHeight="1">
      <c r="A10" s="5" t="s">
        <v>22</v>
      </c>
      <c r="B10" s="403">
        <v>0</v>
      </c>
      <c r="C10" s="403">
        <v>0</v>
      </c>
      <c r="D10" s="403">
        <v>0</v>
      </c>
      <c r="E10" s="403">
        <v>0</v>
      </c>
      <c r="F10" s="403">
        <v>0</v>
      </c>
      <c r="G10" s="107" t="s">
        <v>109</v>
      </c>
      <c r="H10" s="107" t="s">
        <v>109</v>
      </c>
      <c r="I10" s="107" t="s">
        <v>109</v>
      </c>
      <c r="J10" s="107" t="s">
        <v>109</v>
      </c>
      <c r="K10" s="107" t="s">
        <v>109</v>
      </c>
      <c r="L10" s="107" t="s">
        <v>109</v>
      </c>
      <c r="M10" s="107" t="s">
        <v>109</v>
      </c>
      <c r="N10" s="405">
        <v>0</v>
      </c>
      <c r="O10" s="407">
        <v>0</v>
      </c>
      <c r="P10" s="407">
        <v>0</v>
      </c>
      <c r="Q10" s="407">
        <v>0</v>
      </c>
      <c r="R10" s="407">
        <v>0</v>
      </c>
      <c r="S10" s="12"/>
      <c r="T10" s="123">
        <v>0.90080000000000005</v>
      </c>
      <c r="U10" s="123">
        <v>0.86099999999999999</v>
      </c>
      <c r="V10" s="18"/>
    </row>
    <row r="11" spans="1:28" ht="29.1" customHeight="1">
      <c r="A11" s="5" t="s">
        <v>19</v>
      </c>
      <c r="B11" s="403">
        <v>1.1000000000000001</v>
      </c>
      <c r="C11" s="403">
        <v>3.1900000000000005E-2</v>
      </c>
      <c r="D11" s="403">
        <v>0.13200000000000001</v>
      </c>
      <c r="E11" s="403">
        <v>0.42130000000000006</v>
      </c>
      <c r="F11" s="403">
        <v>0.51590000000000003</v>
      </c>
      <c r="G11" s="107" t="s">
        <v>109</v>
      </c>
      <c r="H11" s="107" t="s">
        <v>109</v>
      </c>
      <c r="I11" s="107" t="s">
        <v>109</v>
      </c>
      <c r="J11" s="107" t="s">
        <v>109</v>
      </c>
      <c r="K11" s="107" t="s">
        <v>109</v>
      </c>
      <c r="L11" s="107" t="s">
        <v>109</v>
      </c>
      <c r="M11" s="107" t="s">
        <v>109</v>
      </c>
      <c r="N11" s="405">
        <v>200</v>
      </c>
      <c r="O11" s="407">
        <v>85</v>
      </c>
      <c r="P11" s="407">
        <v>59</v>
      </c>
      <c r="Q11" s="407">
        <v>38</v>
      </c>
      <c r="R11" s="407">
        <v>18</v>
      </c>
      <c r="S11" s="12"/>
      <c r="T11" s="123">
        <v>0.90080000000000005</v>
      </c>
      <c r="U11" s="123">
        <v>0.86099999999999999</v>
      </c>
      <c r="V11" s="18"/>
    </row>
    <row r="12" spans="1:28" ht="29.1" customHeight="1">
      <c r="A12" s="5" t="s">
        <v>3</v>
      </c>
      <c r="B12" s="403">
        <v>0.8</v>
      </c>
      <c r="C12" s="403">
        <v>2.3200000000000002E-2</v>
      </c>
      <c r="D12" s="403">
        <v>9.6000000000000002E-2</v>
      </c>
      <c r="E12" s="403">
        <v>0.30640000000000001</v>
      </c>
      <c r="F12" s="403">
        <v>0.37519999999999998</v>
      </c>
      <c r="G12" s="107" t="s">
        <v>109</v>
      </c>
      <c r="H12" s="107" t="s">
        <v>109</v>
      </c>
      <c r="I12" s="107" t="s">
        <v>109</v>
      </c>
      <c r="J12" s="107" t="s">
        <v>109</v>
      </c>
      <c r="K12" s="107" t="s">
        <v>109</v>
      </c>
      <c r="L12" s="107" t="s">
        <v>109</v>
      </c>
      <c r="M12" s="107" t="s">
        <v>109</v>
      </c>
      <c r="N12" s="405">
        <v>100</v>
      </c>
      <c r="O12" s="407">
        <v>38</v>
      </c>
      <c r="P12" s="407">
        <v>32</v>
      </c>
      <c r="Q12" s="407">
        <v>20</v>
      </c>
      <c r="R12" s="407">
        <v>10</v>
      </c>
      <c r="S12" s="12"/>
      <c r="T12" s="123">
        <v>0.90080000000000005</v>
      </c>
      <c r="U12" s="123">
        <v>0.86099999999999999</v>
      </c>
      <c r="V12" s="18"/>
    </row>
    <row r="13" spans="1:28" ht="29.1" customHeight="1">
      <c r="A13" s="5" t="s">
        <v>20</v>
      </c>
      <c r="B13" s="403">
        <v>0.3</v>
      </c>
      <c r="C13" s="403">
        <v>8.6999999999999994E-3</v>
      </c>
      <c r="D13" s="403">
        <v>3.5999999999999997E-2</v>
      </c>
      <c r="E13" s="403">
        <v>0.1149</v>
      </c>
      <c r="F13" s="403">
        <v>0.14069999999999999</v>
      </c>
      <c r="G13" s="107" t="s">
        <v>109</v>
      </c>
      <c r="H13" s="107" t="s">
        <v>109</v>
      </c>
      <c r="I13" s="107" t="s">
        <v>109</v>
      </c>
      <c r="J13" s="107" t="s">
        <v>109</v>
      </c>
      <c r="K13" s="107" t="s">
        <v>109</v>
      </c>
      <c r="L13" s="107" t="s">
        <v>109</v>
      </c>
      <c r="M13" s="107" t="s">
        <v>109</v>
      </c>
      <c r="N13" s="405">
        <v>40</v>
      </c>
      <c r="O13" s="407">
        <v>15</v>
      </c>
      <c r="P13" s="407">
        <v>13</v>
      </c>
      <c r="Q13" s="407">
        <v>8</v>
      </c>
      <c r="R13" s="407">
        <v>4</v>
      </c>
      <c r="S13" s="12"/>
      <c r="T13" s="123">
        <v>0.90080000000000005</v>
      </c>
      <c r="U13" s="123">
        <v>0.86099999999999999</v>
      </c>
      <c r="V13" s="18"/>
    </row>
    <row r="14" spans="1:28" ht="29.1" customHeight="1">
      <c r="A14" s="5" t="s">
        <v>13</v>
      </c>
      <c r="B14" s="403">
        <v>3.2</v>
      </c>
      <c r="C14" s="403">
        <v>9.2800000000000007E-2</v>
      </c>
      <c r="D14" s="403">
        <v>0.38400000000000001</v>
      </c>
      <c r="E14" s="403">
        <v>1.2256</v>
      </c>
      <c r="F14" s="403">
        <v>1.5007999999999999</v>
      </c>
      <c r="G14" s="107" t="s">
        <v>109</v>
      </c>
      <c r="H14" s="107" t="s">
        <v>109</v>
      </c>
      <c r="I14" s="107" t="s">
        <v>109</v>
      </c>
      <c r="J14" s="107" t="s">
        <v>109</v>
      </c>
      <c r="K14" s="107" t="s">
        <v>109</v>
      </c>
      <c r="L14" s="107" t="s">
        <v>109</v>
      </c>
      <c r="M14" s="107" t="s">
        <v>109</v>
      </c>
      <c r="N14" s="405">
        <v>400</v>
      </c>
      <c r="O14" s="407">
        <v>149</v>
      </c>
      <c r="P14" s="407">
        <v>129</v>
      </c>
      <c r="Q14" s="407">
        <v>82</v>
      </c>
      <c r="R14" s="407">
        <v>40</v>
      </c>
      <c r="S14" s="12"/>
      <c r="T14" s="123">
        <v>0.90080000000000005</v>
      </c>
      <c r="U14" s="123">
        <v>0.86099999999999999</v>
      </c>
      <c r="V14" s="18"/>
    </row>
    <row r="15" spans="1:28" ht="29.1" customHeight="1">
      <c r="A15" s="5" t="s">
        <v>4</v>
      </c>
      <c r="B15" s="403">
        <v>2.7</v>
      </c>
      <c r="C15" s="403">
        <v>7.8300000000000008E-2</v>
      </c>
      <c r="D15" s="403">
        <v>0.32400000000000001</v>
      </c>
      <c r="E15" s="403">
        <v>1.0341</v>
      </c>
      <c r="F15" s="403">
        <v>1.2663</v>
      </c>
      <c r="G15" s="107" t="s">
        <v>109</v>
      </c>
      <c r="H15" s="107" t="s">
        <v>109</v>
      </c>
      <c r="I15" s="107" t="s">
        <v>109</v>
      </c>
      <c r="J15" s="107" t="s">
        <v>109</v>
      </c>
      <c r="K15" s="107" t="s">
        <v>109</v>
      </c>
      <c r="L15" s="107" t="s">
        <v>109</v>
      </c>
      <c r="M15" s="107" t="s">
        <v>109</v>
      </c>
      <c r="N15" s="405">
        <v>400</v>
      </c>
      <c r="O15" s="407">
        <v>162</v>
      </c>
      <c r="P15" s="407">
        <v>122</v>
      </c>
      <c r="Q15" s="407">
        <v>78</v>
      </c>
      <c r="R15" s="407">
        <v>38</v>
      </c>
      <c r="S15" s="12"/>
      <c r="T15" s="123">
        <v>0.90080000000000005</v>
      </c>
      <c r="U15" s="123">
        <v>0.86099999999999999</v>
      </c>
      <c r="V15" s="18"/>
    </row>
    <row r="16" spans="1:28" ht="29.1" customHeight="1">
      <c r="A16" s="6" t="s">
        <v>0</v>
      </c>
      <c r="B16" s="403">
        <v>3.3</v>
      </c>
      <c r="C16" s="403">
        <v>9.5699999999999993E-2</v>
      </c>
      <c r="D16" s="403">
        <v>0.39599999999999996</v>
      </c>
      <c r="E16" s="403">
        <v>1.2639</v>
      </c>
      <c r="F16" s="403">
        <v>1.5476999999999999</v>
      </c>
      <c r="G16" s="107" t="s">
        <v>109</v>
      </c>
      <c r="H16" s="107" t="s">
        <v>109</v>
      </c>
      <c r="I16" s="107" t="s">
        <v>109</v>
      </c>
      <c r="J16" s="107" t="s">
        <v>109</v>
      </c>
      <c r="K16" s="107" t="s">
        <v>109</v>
      </c>
      <c r="L16" s="107" t="s">
        <v>109</v>
      </c>
      <c r="M16" s="107" t="s">
        <v>109</v>
      </c>
      <c r="N16" s="405">
        <v>400</v>
      </c>
      <c r="O16" s="407">
        <v>161</v>
      </c>
      <c r="P16" s="407">
        <v>123</v>
      </c>
      <c r="Q16" s="407">
        <v>78</v>
      </c>
      <c r="R16" s="407">
        <v>38</v>
      </c>
      <c r="S16" s="12"/>
      <c r="T16" s="123">
        <v>0.90080000000000005</v>
      </c>
      <c r="U16" s="123">
        <v>0.86099999999999999</v>
      </c>
      <c r="V16" s="18"/>
    </row>
    <row r="17" spans="1:22" ht="29.1" customHeight="1">
      <c r="A17" s="5" t="s">
        <v>15</v>
      </c>
      <c r="B17" s="403">
        <v>0.1</v>
      </c>
      <c r="C17" s="403">
        <v>2.9000000000000002E-3</v>
      </c>
      <c r="D17" s="403">
        <v>1.2E-2</v>
      </c>
      <c r="E17" s="403">
        <v>3.8300000000000001E-2</v>
      </c>
      <c r="F17" s="403">
        <v>4.6899999999999997E-2</v>
      </c>
      <c r="G17" s="107" t="s">
        <v>109</v>
      </c>
      <c r="H17" s="107" t="s">
        <v>109</v>
      </c>
      <c r="I17" s="107" t="s">
        <v>109</v>
      </c>
      <c r="J17" s="107" t="s">
        <v>109</v>
      </c>
      <c r="K17" s="107" t="s">
        <v>109</v>
      </c>
      <c r="L17" s="107" t="s">
        <v>109</v>
      </c>
      <c r="M17" s="107" t="s">
        <v>109</v>
      </c>
      <c r="N17" s="405">
        <v>10</v>
      </c>
      <c r="O17" s="407">
        <v>4</v>
      </c>
      <c r="P17" s="407">
        <v>3</v>
      </c>
      <c r="Q17" s="407">
        <v>2</v>
      </c>
      <c r="R17" s="407">
        <v>1</v>
      </c>
      <c r="S17" s="12"/>
      <c r="T17" s="123">
        <v>0.90080000000000005</v>
      </c>
      <c r="U17" s="123">
        <v>0.86099999999999999</v>
      </c>
      <c r="V17" s="18"/>
    </row>
    <row r="18" spans="1:22" ht="29.1" customHeight="1">
      <c r="A18" s="5" t="s">
        <v>21</v>
      </c>
      <c r="B18" s="403">
        <v>0.1</v>
      </c>
      <c r="C18" s="403">
        <v>2.9000000000000002E-3</v>
      </c>
      <c r="D18" s="403">
        <v>1.2E-2</v>
      </c>
      <c r="E18" s="403">
        <v>3.8300000000000001E-2</v>
      </c>
      <c r="F18" s="403">
        <v>4.6899999999999997E-2</v>
      </c>
      <c r="G18" s="107" t="s">
        <v>109</v>
      </c>
      <c r="H18" s="107" t="s">
        <v>109</v>
      </c>
      <c r="I18" s="107" t="s">
        <v>109</v>
      </c>
      <c r="J18" s="107" t="s">
        <v>109</v>
      </c>
      <c r="K18" s="107" t="s">
        <v>109</v>
      </c>
      <c r="L18" s="107" t="s">
        <v>109</v>
      </c>
      <c r="M18" s="107" t="s">
        <v>109</v>
      </c>
      <c r="N18" s="405">
        <v>10</v>
      </c>
      <c r="O18" s="407">
        <v>4</v>
      </c>
      <c r="P18" s="407">
        <v>3</v>
      </c>
      <c r="Q18" s="407">
        <v>2</v>
      </c>
      <c r="R18" s="407">
        <v>1</v>
      </c>
      <c r="S18" s="12"/>
      <c r="T18" s="123">
        <v>0.90080000000000005</v>
      </c>
      <c r="U18" s="123">
        <v>0.86099999999999999</v>
      </c>
      <c r="V18" s="18"/>
    </row>
    <row r="19" spans="1:22" ht="29.1" customHeight="1">
      <c r="A19" s="5" t="s">
        <v>10</v>
      </c>
      <c r="B19" s="403">
        <v>1.1000000000000001</v>
      </c>
      <c r="C19" s="403">
        <v>3.1900000000000005E-2</v>
      </c>
      <c r="D19" s="403">
        <v>0.13200000000000001</v>
      </c>
      <c r="E19" s="403">
        <v>0.42130000000000006</v>
      </c>
      <c r="F19" s="403">
        <v>0.51590000000000003</v>
      </c>
      <c r="G19" s="107" t="s">
        <v>109</v>
      </c>
      <c r="H19" s="107" t="s">
        <v>109</v>
      </c>
      <c r="I19" s="107" t="s">
        <v>109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405">
        <v>100</v>
      </c>
      <c r="O19" s="407">
        <v>36</v>
      </c>
      <c r="P19" s="407">
        <v>33</v>
      </c>
      <c r="Q19" s="407">
        <v>21</v>
      </c>
      <c r="R19" s="407">
        <v>10</v>
      </c>
      <c r="S19" s="12"/>
      <c r="T19" s="123">
        <v>0.90080000000000005</v>
      </c>
      <c r="U19" s="123">
        <v>0.86099999999999999</v>
      </c>
      <c r="V19" s="18"/>
    </row>
    <row r="20" spans="1:22" ht="29.1" customHeight="1">
      <c r="A20" s="5" t="s">
        <v>2</v>
      </c>
      <c r="B20" s="403">
        <v>0.4</v>
      </c>
      <c r="C20" s="403">
        <v>1.1600000000000001E-2</v>
      </c>
      <c r="D20" s="403">
        <v>4.8000000000000001E-2</v>
      </c>
      <c r="E20" s="403">
        <v>0.1532</v>
      </c>
      <c r="F20" s="403">
        <v>0.18759999999999999</v>
      </c>
      <c r="G20" s="107" t="s">
        <v>109</v>
      </c>
      <c r="H20" s="107" t="s">
        <v>109</v>
      </c>
      <c r="I20" s="107" t="s">
        <v>109</v>
      </c>
      <c r="J20" s="107" t="s">
        <v>109</v>
      </c>
      <c r="K20" s="107" t="s">
        <v>109</v>
      </c>
      <c r="L20" s="107" t="s">
        <v>109</v>
      </c>
      <c r="M20" s="107" t="s">
        <v>109</v>
      </c>
      <c r="N20" s="405">
        <v>60</v>
      </c>
      <c r="O20" s="407">
        <v>23</v>
      </c>
      <c r="P20" s="407">
        <v>19</v>
      </c>
      <c r="Q20" s="407">
        <v>12</v>
      </c>
      <c r="R20" s="407">
        <v>6</v>
      </c>
      <c r="S20" s="12"/>
      <c r="T20" s="123">
        <v>0.90080000000000005</v>
      </c>
      <c r="U20" s="123">
        <v>0.86099999999999999</v>
      </c>
      <c r="V20" s="18"/>
    </row>
    <row r="21" spans="1:22" ht="29.1" customHeight="1">
      <c r="A21" s="5" t="s">
        <v>23</v>
      </c>
      <c r="B21" s="403">
        <v>1</v>
      </c>
      <c r="C21" s="403">
        <v>2.9000000000000001E-2</v>
      </c>
      <c r="D21" s="403">
        <v>0.12</v>
      </c>
      <c r="E21" s="403">
        <v>0.38300000000000001</v>
      </c>
      <c r="F21" s="403">
        <v>0.46899999999999997</v>
      </c>
      <c r="G21" s="107" t="s">
        <v>109</v>
      </c>
      <c r="H21" s="107" t="s">
        <v>109</v>
      </c>
      <c r="I21" s="107" t="s">
        <v>109</v>
      </c>
      <c r="J21" s="107" t="s">
        <v>109</v>
      </c>
      <c r="K21" s="107" t="s">
        <v>109</v>
      </c>
      <c r="L21" s="107" t="s">
        <v>109</v>
      </c>
      <c r="M21" s="107" t="s">
        <v>109</v>
      </c>
      <c r="N21" s="405">
        <v>100</v>
      </c>
      <c r="O21" s="407">
        <v>38</v>
      </c>
      <c r="P21" s="407">
        <v>32</v>
      </c>
      <c r="Q21" s="407">
        <v>20</v>
      </c>
      <c r="R21" s="407">
        <v>10</v>
      </c>
      <c r="S21" s="12"/>
      <c r="T21" s="123">
        <v>0.90080000000000005</v>
      </c>
      <c r="U21" s="123">
        <v>0.86099999999999999</v>
      </c>
      <c r="V21" s="18"/>
    </row>
    <row r="22" spans="1:22" ht="29.1" customHeight="1">
      <c r="A22" s="5" t="s">
        <v>17</v>
      </c>
      <c r="B22" s="403">
        <v>0.2</v>
      </c>
      <c r="C22" s="403">
        <v>5.8000000000000005E-3</v>
      </c>
      <c r="D22" s="403">
        <v>2.4E-2</v>
      </c>
      <c r="E22" s="403">
        <v>7.6600000000000001E-2</v>
      </c>
      <c r="F22" s="403">
        <v>9.3799999999999994E-2</v>
      </c>
      <c r="G22" s="107" t="s">
        <v>109</v>
      </c>
      <c r="H22" s="107" t="s">
        <v>109</v>
      </c>
      <c r="I22" s="107" t="s">
        <v>109</v>
      </c>
      <c r="J22" s="107" t="s">
        <v>109</v>
      </c>
      <c r="K22" s="107" t="s">
        <v>109</v>
      </c>
      <c r="L22" s="107" t="s">
        <v>109</v>
      </c>
      <c r="M22" s="107" t="s">
        <v>109</v>
      </c>
      <c r="N22" s="405">
        <v>20</v>
      </c>
      <c r="O22" s="407">
        <v>8</v>
      </c>
      <c r="P22" s="407">
        <v>6</v>
      </c>
      <c r="Q22" s="407">
        <v>4</v>
      </c>
      <c r="R22" s="407">
        <v>2</v>
      </c>
      <c r="S22" s="12"/>
      <c r="T22" s="123">
        <v>0.90080000000000005</v>
      </c>
      <c r="U22" s="123">
        <v>0.86099999999999999</v>
      </c>
      <c r="V22" s="18"/>
    </row>
    <row r="23" spans="1:22" ht="29.1" customHeight="1">
      <c r="A23" s="5" t="s">
        <v>24</v>
      </c>
      <c r="B23" s="403">
        <v>0</v>
      </c>
      <c r="C23" s="403">
        <v>0</v>
      </c>
      <c r="D23" s="403">
        <v>0</v>
      </c>
      <c r="E23" s="403">
        <v>0</v>
      </c>
      <c r="F23" s="403">
        <v>0</v>
      </c>
      <c r="G23" s="107" t="s">
        <v>109</v>
      </c>
      <c r="H23" s="107" t="s">
        <v>109</v>
      </c>
      <c r="I23" s="107" t="s">
        <v>109</v>
      </c>
      <c r="J23" s="107" t="s">
        <v>109</v>
      </c>
      <c r="K23" s="107" t="s">
        <v>109</v>
      </c>
      <c r="L23" s="107" t="s">
        <v>109</v>
      </c>
      <c r="M23" s="107" t="s">
        <v>109</v>
      </c>
      <c r="N23" s="405">
        <v>0</v>
      </c>
      <c r="O23" s="407">
        <v>0</v>
      </c>
      <c r="P23" s="407">
        <v>0</v>
      </c>
      <c r="Q23" s="407">
        <v>0</v>
      </c>
      <c r="R23" s="407">
        <v>0</v>
      </c>
      <c r="S23" s="12"/>
      <c r="T23" s="123">
        <v>0.90080000000000005</v>
      </c>
      <c r="U23" s="123">
        <v>0.86099999999999999</v>
      </c>
      <c r="V23" s="18"/>
    </row>
    <row r="24" spans="1:22" ht="29.1" customHeight="1">
      <c r="A24" s="5" t="s">
        <v>27</v>
      </c>
      <c r="B24" s="403">
        <v>0</v>
      </c>
      <c r="C24" s="403">
        <v>0</v>
      </c>
      <c r="D24" s="403">
        <v>0</v>
      </c>
      <c r="E24" s="403">
        <v>0</v>
      </c>
      <c r="F24" s="403">
        <v>0</v>
      </c>
      <c r="G24" s="107" t="s">
        <v>109</v>
      </c>
      <c r="H24" s="107" t="s">
        <v>109</v>
      </c>
      <c r="I24" s="107" t="s">
        <v>109</v>
      </c>
      <c r="J24" s="107" t="s">
        <v>109</v>
      </c>
      <c r="K24" s="107" t="s">
        <v>109</v>
      </c>
      <c r="L24" s="107" t="s">
        <v>109</v>
      </c>
      <c r="M24" s="107" t="s">
        <v>109</v>
      </c>
      <c r="N24" s="405">
        <v>0</v>
      </c>
      <c r="O24" s="407">
        <v>0</v>
      </c>
      <c r="P24" s="407">
        <v>0</v>
      </c>
      <c r="Q24" s="407">
        <v>0</v>
      </c>
      <c r="R24" s="407">
        <v>0</v>
      </c>
      <c r="S24" s="12"/>
      <c r="T24" s="123">
        <v>0.90080000000000005</v>
      </c>
      <c r="U24" s="123">
        <v>0.86099999999999999</v>
      </c>
      <c r="V24" s="18"/>
    </row>
    <row r="25" spans="1:22" ht="29.1" customHeight="1">
      <c r="A25" s="5" t="s">
        <v>8</v>
      </c>
      <c r="B25" s="403">
        <v>0</v>
      </c>
      <c r="C25" s="403">
        <v>0</v>
      </c>
      <c r="D25" s="403">
        <v>0</v>
      </c>
      <c r="E25" s="403">
        <v>0</v>
      </c>
      <c r="F25" s="403">
        <v>0</v>
      </c>
      <c r="G25" s="107" t="s">
        <v>109</v>
      </c>
      <c r="H25" s="107" t="s">
        <v>109</v>
      </c>
      <c r="I25" s="107" t="s">
        <v>109</v>
      </c>
      <c r="J25" s="107" t="s">
        <v>109</v>
      </c>
      <c r="K25" s="107" t="s">
        <v>109</v>
      </c>
      <c r="L25" s="107" t="s">
        <v>109</v>
      </c>
      <c r="M25" s="107" t="s">
        <v>109</v>
      </c>
      <c r="N25" s="405">
        <v>0</v>
      </c>
      <c r="O25" s="407">
        <v>0</v>
      </c>
      <c r="P25" s="407">
        <v>0</v>
      </c>
      <c r="Q25" s="407">
        <v>0</v>
      </c>
      <c r="R25" s="407">
        <v>0</v>
      </c>
      <c r="S25" s="12"/>
      <c r="T25" s="123">
        <v>0.90080000000000005</v>
      </c>
      <c r="U25" s="123">
        <v>0.86099999999999999</v>
      </c>
      <c r="V25" s="18"/>
    </row>
    <row r="26" spans="1:22" ht="29.1" customHeight="1">
      <c r="A26" s="5" t="s">
        <v>11</v>
      </c>
      <c r="B26" s="403">
        <v>2.7</v>
      </c>
      <c r="C26" s="403">
        <v>7.8300000000000008E-2</v>
      </c>
      <c r="D26" s="403">
        <v>0.32400000000000001</v>
      </c>
      <c r="E26" s="403">
        <v>1.0341</v>
      </c>
      <c r="F26" s="403">
        <v>1.2663</v>
      </c>
      <c r="G26" s="107" t="s">
        <v>109</v>
      </c>
      <c r="H26" s="107" t="s">
        <v>109</v>
      </c>
      <c r="I26" s="107" t="s">
        <v>109</v>
      </c>
      <c r="J26" s="107" t="s">
        <v>109</v>
      </c>
      <c r="K26" s="107" t="s">
        <v>109</v>
      </c>
      <c r="L26" s="107" t="s">
        <v>109</v>
      </c>
      <c r="M26" s="107" t="s">
        <v>109</v>
      </c>
      <c r="N26" s="405">
        <v>400</v>
      </c>
      <c r="O26" s="407">
        <v>164</v>
      </c>
      <c r="P26" s="407">
        <v>121</v>
      </c>
      <c r="Q26" s="407">
        <v>77</v>
      </c>
      <c r="R26" s="407">
        <v>38</v>
      </c>
      <c r="S26" s="12"/>
      <c r="T26" s="123">
        <v>0.90080000000000005</v>
      </c>
      <c r="U26" s="123">
        <v>0.86099999999999999</v>
      </c>
      <c r="V26" s="18"/>
    </row>
    <row r="27" spans="1:22" ht="29.1" customHeight="1">
      <c r="A27" s="5" t="s">
        <v>14</v>
      </c>
      <c r="B27" s="403">
        <v>2.2000000000000002</v>
      </c>
      <c r="C27" s="403">
        <v>6.3800000000000009E-2</v>
      </c>
      <c r="D27" s="403">
        <v>0.26400000000000001</v>
      </c>
      <c r="E27" s="403">
        <v>0.84260000000000013</v>
      </c>
      <c r="F27" s="403">
        <v>1.0318000000000001</v>
      </c>
      <c r="G27" s="107" t="s">
        <v>109</v>
      </c>
      <c r="H27" s="107" t="s">
        <v>109</v>
      </c>
      <c r="I27" s="107" t="s">
        <v>109</v>
      </c>
      <c r="J27" s="107" t="s">
        <v>109</v>
      </c>
      <c r="K27" s="107" t="s">
        <v>109</v>
      </c>
      <c r="L27" s="107" t="s">
        <v>109</v>
      </c>
      <c r="M27" s="107" t="s">
        <v>109</v>
      </c>
      <c r="N27" s="405">
        <v>300</v>
      </c>
      <c r="O27" s="407">
        <v>117</v>
      </c>
      <c r="P27" s="407">
        <v>94</v>
      </c>
      <c r="Q27" s="407">
        <v>60</v>
      </c>
      <c r="R27" s="407">
        <v>29</v>
      </c>
      <c r="S27" s="12"/>
      <c r="T27" s="123">
        <v>0.90080000000000005</v>
      </c>
      <c r="U27" s="123">
        <v>0.86099999999999999</v>
      </c>
      <c r="V27" s="18"/>
    </row>
    <row r="28" spans="1:22" ht="29.1" customHeight="1">
      <c r="A28" s="5" t="s">
        <v>12</v>
      </c>
      <c r="B28" s="403">
        <v>0.2</v>
      </c>
      <c r="C28" s="403">
        <v>5.8000000000000005E-3</v>
      </c>
      <c r="D28" s="403">
        <v>2.4E-2</v>
      </c>
      <c r="E28" s="403">
        <v>7.6600000000000001E-2</v>
      </c>
      <c r="F28" s="403">
        <v>9.3799999999999994E-2</v>
      </c>
      <c r="G28" s="107" t="s">
        <v>109</v>
      </c>
      <c r="H28" s="107" t="s">
        <v>109</v>
      </c>
      <c r="I28" s="107" t="s">
        <v>109</v>
      </c>
      <c r="J28" s="107" t="s">
        <v>109</v>
      </c>
      <c r="K28" s="107" t="s">
        <v>109</v>
      </c>
      <c r="L28" s="107" t="s">
        <v>109</v>
      </c>
      <c r="M28" s="107" t="s">
        <v>109</v>
      </c>
      <c r="N28" s="405">
        <v>30</v>
      </c>
      <c r="O28" s="407">
        <v>12</v>
      </c>
      <c r="P28" s="407">
        <v>9</v>
      </c>
      <c r="Q28" s="407">
        <v>6</v>
      </c>
      <c r="R28" s="407">
        <v>3</v>
      </c>
      <c r="S28" s="12"/>
      <c r="T28" s="123">
        <v>0.90080000000000005</v>
      </c>
      <c r="U28" s="123">
        <v>0.86099999999999999</v>
      </c>
      <c r="V28" s="18"/>
    </row>
    <row r="29" spans="1:22" ht="29.1" customHeight="1">
      <c r="A29" s="5" t="s">
        <v>25</v>
      </c>
      <c r="B29" s="403">
        <v>0.2</v>
      </c>
      <c r="C29" s="403">
        <v>5.8000000000000005E-3</v>
      </c>
      <c r="D29" s="403">
        <v>2.4E-2</v>
      </c>
      <c r="E29" s="403">
        <v>7.6600000000000001E-2</v>
      </c>
      <c r="F29" s="403">
        <v>9.3799999999999994E-2</v>
      </c>
      <c r="G29" s="107" t="s">
        <v>109</v>
      </c>
      <c r="H29" s="107" t="s">
        <v>109</v>
      </c>
      <c r="I29" s="107" t="s">
        <v>109</v>
      </c>
      <c r="J29" s="107" t="s">
        <v>109</v>
      </c>
      <c r="K29" s="107" t="s">
        <v>109</v>
      </c>
      <c r="L29" s="107" t="s">
        <v>109</v>
      </c>
      <c r="M29" s="107" t="s">
        <v>109</v>
      </c>
      <c r="N29" s="405">
        <v>30</v>
      </c>
      <c r="O29" s="407">
        <v>12</v>
      </c>
      <c r="P29" s="407">
        <v>9</v>
      </c>
      <c r="Q29" s="407">
        <v>6</v>
      </c>
      <c r="R29" s="407">
        <v>3</v>
      </c>
      <c r="S29" s="12"/>
      <c r="T29" s="123">
        <v>0.90080000000000005</v>
      </c>
      <c r="U29" s="123">
        <v>0.86099999999999999</v>
      </c>
      <c r="V29" s="18"/>
    </row>
    <row r="30" spans="1:22" ht="29.1" customHeight="1">
      <c r="A30" s="5" t="s">
        <v>26</v>
      </c>
      <c r="B30" s="403">
        <v>0.1</v>
      </c>
      <c r="C30" s="403">
        <v>2.9000000000000002E-3</v>
      </c>
      <c r="D30" s="403">
        <v>1.2E-2</v>
      </c>
      <c r="E30" s="403">
        <v>3.8300000000000001E-2</v>
      </c>
      <c r="F30" s="403">
        <v>4.6899999999999997E-2</v>
      </c>
      <c r="G30" s="107" t="s">
        <v>109</v>
      </c>
      <c r="H30" s="107" t="s">
        <v>109</v>
      </c>
      <c r="I30" s="107" t="s">
        <v>109</v>
      </c>
      <c r="J30" s="107" t="s">
        <v>109</v>
      </c>
      <c r="K30" s="107" t="s">
        <v>109</v>
      </c>
      <c r="L30" s="107" t="s">
        <v>109</v>
      </c>
      <c r="M30" s="107" t="s">
        <v>109</v>
      </c>
      <c r="N30" s="405">
        <v>20</v>
      </c>
      <c r="O30" s="407">
        <v>8</v>
      </c>
      <c r="P30" s="407">
        <v>6</v>
      </c>
      <c r="Q30" s="407">
        <v>4</v>
      </c>
      <c r="R30" s="407">
        <v>2</v>
      </c>
      <c r="S30" s="12"/>
      <c r="T30" s="123">
        <v>0.90080000000000005</v>
      </c>
      <c r="U30" s="123">
        <v>0.86099999999999999</v>
      </c>
      <c r="V30" s="18"/>
    </row>
    <row r="31" spans="1:22" ht="29.1" customHeight="1">
      <c r="A31" s="5" t="s">
        <v>5</v>
      </c>
      <c r="B31" s="403">
        <v>1.5</v>
      </c>
      <c r="C31" s="403">
        <v>4.3500000000000004E-2</v>
      </c>
      <c r="D31" s="403">
        <v>0.18</v>
      </c>
      <c r="E31" s="403">
        <v>0.57450000000000001</v>
      </c>
      <c r="F31" s="403">
        <v>0.70350000000000001</v>
      </c>
      <c r="G31" s="107" t="s">
        <v>109</v>
      </c>
      <c r="H31" s="107" t="s">
        <v>109</v>
      </c>
      <c r="I31" s="107" t="s">
        <v>109</v>
      </c>
      <c r="J31" s="107" t="s">
        <v>109</v>
      </c>
      <c r="K31" s="107" t="s">
        <v>109</v>
      </c>
      <c r="L31" s="107" t="s">
        <v>109</v>
      </c>
      <c r="M31" s="107" t="s">
        <v>109</v>
      </c>
      <c r="N31" s="405">
        <v>200</v>
      </c>
      <c r="O31" s="407">
        <v>81</v>
      </c>
      <c r="P31" s="407">
        <v>61</v>
      </c>
      <c r="Q31" s="407">
        <v>39</v>
      </c>
      <c r="R31" s="407">
        <v>19</v>
      </c>
      <c r="S31" s="12"/>
      <c r="T31" s="123">
        <v>0.90080000000000005</v>
      </c>
      <c r="U31" s="123">
        <v>0.86099999999999999</v>
      </c>
      <c r="V31" s="18"/>
    </row>
    <row r="32" spans="1:22" ht="29.1" customHeight="1">
      <c r="A32" s="5" t="s">
        <v>7</v>
      </c>
      <c r="B32" s="403">
        <v>10.1</v>
      </c>
      <c r="C32" s="403">
        <v>0.29289999999999999</v>
      </c>
      <c r="D32" s="403">
        <v>1.212</v>
      </c>
      <c r="E32" s="403">
        <v>3.8683000000000001</v>
      </c>
      <c r="F32" s="403">
        <v>4.7368999999999994</v>
      </c>
      <c r="G32" s="107" t="s">
        <v>109</v>
      </c>
      <c r="H32" s="107" t="s">
        <v>109</v>
      </c>
      <c r="I32" s="107" t="s">
        <v>109</v>
      </c>
      <c r="J32" s="107" t="s">
        <v>109</v>
      </c>
      <c r="K32" s="107" t="s">
        <v>109</v>
      </c>
      <c r="L32" s="107" t="s">
        <v>109</v>
      </c>
      <c r="M32" s="107" t="s">
        <v>109</v>
      </c>
      <c r="N32" s="405">
        <v>1200</v>
      </c>
      <c r="O32" s="407">
        <v>430</v>
      </c>
      <c r="P32" s="407">
        <v>395</v>
      </c>
      <c r="Q32" s="407">
        <v>252</v>
      </c>
      <c r="R32" s="407">
        <v>123</v>
      </c>
      <c r="S32" s="12"/>
      <c r="T32" s="123">
        <v>0.90080000000000005</v>
      </c>
      <c r="U32" s="123">
        <v>0.86099999999999999</v>
      </c>
      <c r="V32" s="18"/>
    </row>
    <row r="33" spans="1:22" ht="29.1" customHeight="1">
      <c r="A33" s="140" t="s">
        <v>1</v>
      </c>
      <c r="B33" s="403">
        <v>0</v>
      </c>
      <c r="C33" s="403">
        <v>0</v>
      </c>
      <c r="D33" s="403">
        <v>0</v>
      </c>
      <c r="E33" s="403">
        <v>0</v>
      </c>
      <c r="F33" s="403">
        <v>0</v>
      </c>
      <c r="G33" s="107" t="s">
        <v>109</v>
      </c>
      <c r="H33" s="107" t="s">
        <v>109</v>
      </c>
      <c r="I33" s="107" t="s">
        <v>109</v>
      </c>
      <c r="J33" s="107" t="s">
        <v>109</v>
      </c>
      <c r="K33" s="107" t="s">
        <v>109</v>
      </c>
      <c r="L33" s="107" t="s">
        <v>109</v>
      </c>
      <c r="M33" s="107" t="s">
        <v>109</v>
      </c>
      <c r="N33" s="405">
        <v>0</v>
      </c>
      <c r="O33" s="407">
        <v>0</v>
      </c>
      <c r="P33" s="407">
        <v>0</v>
      </c>
      <c r="Q33" s="407">
        <v>0</v>
      </c>
      <c r="R33" s="407">
        <v>0</v>
      </c>
      <c r="S33" s="12"/>
      <c r="T33" s="123">
        <v>0.90080000000000005</v>
      </c>
      <c r="U33" s="123">
        <v>0.86099999999999999</v>
      </c>
      <c r="V33" s="18"/>
    </row>
    <row r="34" spans="1:22" ht="29.1" customHeight="1">
      <c r="A34" s="142" t="s">
        <v>37</v>
      </c>
      <c r="B34" s="404">
        <v>34.099999999999994</v>
      </c>
      <c r="C34" s="404">
        <v>0.98889999999999989</v>
      </c>
      <c r="D34" s="404">
        <v>4.0919999999999987</v>
      </c>
      <c r="E34" s="404">
        <v>13.060299999999998</v>
      </c>
      <c r="F34" s="404">
        <v>15.992899999999997</v>
      </c>
      <c r="G34" s="107" t="s">
        <v>109</v>
      </c>
      <c r="H34" s="107" t="s">
        <v>109</v>
      </c>
      <c r="I34" s="107" t="s">
        <v>109</v>
      </c>
      <c r="J34" s="107" t="s">
        <v>109</v>
      </c>
      <c r="K34" s="107" t="s">
        <v>109</v>
      </c>
      <c r="L34" s="107" t="s">
        <v>109</v>
      </c>
      <c r="M34" s="107" t="s">
        <v>109</v>
      </c>
      <c r="N34" s="406">
        <v>4390</v>
      </c>
      <c r="O34" s="406">
        <v>1694</v>
      </c>
      <c r="P34" s="406">
        <v>1383</v>
      </c>
      <c r="Q34" s="406">
        <v>882</v>
      </c>
      <c r="R34" s="406">
        <v>431</v>
      </c>
      <c r="S34" s="12"/>
      <c r="T34" s="12"/>
      <c r="U34" s="15"/>
      <c r="V34" s="18"/>
    </row>
    <row r="35" spans="1:22" s="37" customFormat="1" ht="29.1" customHeight="1">
      <c r="B35" s="133"/>
      <c r="C35" s="133"/>
      <c r="D35" s="133"/>
      <c r="E35" s="133"/>
      <c r="F35" s="133"/>
      <c r="N35" s="1"/>
      <c r="O35" s="1"/>
      <c r="P35" s="1"/>
      <c r="Q35" s="1"/>
      <c r="R35" s="1"/>
    </row>
    <row r="36" spans="1:22" ht="30" customHeight="1">
      <c r="A36" s="36" t="s">
        <v>29</v>
      </c>
      <c r="B36" s="130"/>
      <c r="C36" s="130"/>
      <c r="D36" s="130"/>
      <c r="E36" s="130"/>
      <c r="F36" s="130"/>
      <c r="G36" s="107" t="s">
        <v>109</v>
      </c>
      <c r="H36" s="107" t="s">
        <v>109</v>
      </c>
      <c r="I36" s="107" t="s">
        <v>109</v>
      </c>
      <c r="J36" s="107" t="s">
        <v>109</v>
      </c>
      <c r="K36" s="107" t="s">
        <v>109</v>
      </c>
      <c r="L36" s="107" t="s">
        <v>109</v>
      </c>
      <c r="M36" s="107" t="s">
        <v>109</v>
      </c>
      <c r="N36" s="112"/>
      <c r="O36" s="112"/>
      <c r="P36" s="112"/>
      <c r="Q36" s="112"/>
      <c r="R36" s="112"/>
      <c r="S36" s="106"/>
      <c r="T36" s="106"/>
      <c r="U36" s="91"/>
      <c r="V36" s="105"/>
    </row>
    <row r="37" spans="1:22" ht="30" customHeight="1">
      <c r="A37" s="36" t="s">
        <v>28</v>
      </c>
      <c r="B37" s="130"/>
      <c r="C37" s="130"/>
      <c r="D37" s="130"/>
      <c r="E37" s="130"/>
      <c r="F37" s="130"/>
      <c r="G37" s="107" t="s">
        <v>109</v>
      </c>
      <c r="H37" s="107" t="s">
        <v>109</v>
      </c>
      <c r="I37" s="107" t="s">
        <v>109</v>
      </c>
      <c r="J37" s="107" t="s">
        <v>109</v>
      </c>
      <c r="K37" s="107" t="s">
        <v>109</v>
      </c>
      <c r="L37" s="107" t="s">
        <v>109</v>
      </c>
      <c r="M37" s="107" t="s">
        <v>109</v>
      </c>
      <c r="N37" s="112"/>
      <c r="O37" s="112"/>
      <c r="P37" s="112"/>
      <c r="Q37" s="112"/>
      <c r="R37" s="112"/>
      <c r="S37" s="106"/>
      <c r="T37" s="106"/>
      <c r="U37" s="91"/>
      <c r="V37" s="105"/>
    </row>
    <row r="38" spans="1:22" ht="30" customHeight="1">
      <c r="A38" s="36" t="s">
        <v>35</v>
      </c>
      <c r="B38" s="130"/>
      <c r="C38" s="130"/>
      <c r="D38" s="130"/>
      <c r="E38" s="130"/>
      <c r="F38" s="130"/>
      <c r="G38" s="107" t="s">
        <v>109</v>
      </c>
      <c r="H38" s="107" t="s">
        <v>109</v>
      </c>
      <c r="I38" s="107" t="s">
        <v>109</v>
      </c>
      <c r="J38" s="107" t="s">
        <v>109</v>
      </c>
      <c r="K38" s="107" t="s">
        <v>109</v>
      </c>
      <c r="L38" s="107" t="s">
        <v>109</v>
      </c>
      <c r="M38" s="107" t="s">
        <v>109</v>
      </c>
      <c r="N38" s="112"/>
      <c r="O38" s="112"/>
      <c r="P38" s="112"/>
      <c r="Q38" s="112"/>
      <c r="R38" s="112"/>
      <c r="S38" s="106"/>
      <c r="T38" s="106"/>
      <c r="U38" s="91"/>
      <c r="V38" s="105"/>
    </row>
    <row r="39" spans="1:22" s="37" customFormat="1" ht="30" customHeight="1">
      <c r="A39" s="2"/>
      <c r="B39" s="133"/>
      <c r="C39" s="133"/>
      <c r="D39" s="133"/>
      <c r="E39" s="133"/>
      <c r="F39" s="133"/>
      <c r="N39" s="1"/>
      <c r="O39" s="1"/>
      <c r="P39" s="1"/>
      <c r="Q39" s="1"/>
      <c r="R39" s="1"/>
    </row>
    <row r="40" spans="1:22" ht="36" customHeight="1">
      <c r="A40" s="143" t="s">
        <v>36</v>
      </c>
      <c r="B40" s="134"/>
      <c r="C40" s="134"/>
      <c r="D40" s="134"/>
      <c r="E40" s="134"/>
      <c r="F40" s="134"/>
      <c r="G40" s="64"/>
      <c r="H40" s="64"/>
      <c r="I40" s="64"/>
      <c r="J40" s="64"/>
      <c r="K40" s="64"/>
      <c r="L40" s="64"/>
      <c r="M40" s="64"/>
      <c r="N40" s="9"/>
      <c r="O40" s="47"/>
      <c r="P40" s="47"/>
      <c r="Q40" s="47"/>
      <c r="R40" s="47"/>
      <c r="S40" s="12"/>
      <c r="T40" s="12"/>
      <c r="U40" s="15"/>
      <c r="V40" s="18"/>
    </row>
    <row r="44" spans="1:22" ht="18" thickBot="1"/>
    <row r="45" spans="1:22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</row>
    <row r="47" spans="1:22" ht="30" customHeight="1">
      <c r="A47" s="3"/>
      <c r="B47" s="497" t="s">
        <v>139</v>
      </c>
      <c r="C47" s="500"/>
      <c r="D47" s="500"/>
      <c r="E47" s="500"/>
      <c r="F47" s="500"/>
      <c r="G47" s="501" t="s">
        <v>71</v>
      </c>
      <c r="H47" s="502"/>
      <c r="I47" s="502"/>
      <c r="J47" s="502"/>
      <c r="K47" s="502"/>
      <c r="L47" s="502"/>
      <c r="M47" s="503"/>
      <c r="N47" s="481" t="s">
        <v>43</v>
      </c>
      <c r="O47" s="476"/>
      <c r="P47" s="476"/>
      <c r="Q47" s="476"/>
      <c r="R47" s="476"/>
      <c r="S47" s="507" t="s">
        <v>70</v>
      </c>
      <c r="T47" s="494" t="s">
        <v>165</v>
      </c>
      <c r="U47" s="494" t="s">
        <v>164</v>
      </c>
      <c r="V47" s="491" t="s">
        <v>53</v>
      </c>
    </row>
    <row r="48" spans="1:22" ht="26.1" customHeight="1">
      <c r="A48" s="3"/>
      <c r="B48" s="498"/>
      <c r="C48" s="474"/>
      <c r="D48" s="474"/>
      <c r="E48" s="474"/>
      <c r="F48" s="475"/>
      <c r="G48" s="504"/>
      <c r="H48" s="505"/>
      <c r="I48" s="505"/>
      <c r="J48" s="505"/>
      <c r="K48" s="505"/>
      <c r="L48" s="505"/>
      <c r="M48" s="506"/>
      <c r="N48" s="482"/>
      <c r="O48" s="476"/>
      <c r="P48" s="476"/>
      <c r="Q48" s="476"/>
      <c r="R48" s="477"/>
      <c r="S48" s="508"/>
      <c r="T48" s="495"/>
      <c r="U48" s="495"/>
      <c r="V48" s="492"/>
    </row>
    <row r="49" spans="1:22" ht="26.1" customHeight="1">
      <c r="A49" s="3"/>
      <c r="B49" s="499"/>
      <c r="C49" s="64" t="s">
        <v>47</v>
      </c>
      <c r="D49" s="64" t="s">
        <v>63</v>
      </c>
      <c r="E49" s="64" t="s">
        <v>61</v>
      </c>
      <c r="F49" s="64" t="s">
        <v>62</v>
      </c>
      <c r="G49" s="64" t="s">
        <v>125</v>
      </c>
      <c r="H49" s="4" t="s">
        <v>126</v>
      </c>
      <c r="I49" s="64" t="s">
        <v>127</v>
      </c>
      <c r="J49" s="64" t="s">
        <v>128</v>
      </c>
      <c r="K49" s="64" t="s">
        <v>129</v>
      </c>
      <c r="L49" s="64" t="s">
        <v>130</v>
      </c>
      <c r="M49" s="64" t="s">
        <v>131</v>
      </c>
      <c r="N49" s="483"/>
      <c r="O49" s="78" t="s">
        <v>47</v>
      </c>
      <c r="P49" s="78" t="s">
        <v>63</v>
      </c>
      <c r="Q49" s="78" t="s">
        <v>61</v>
      </c>
      <c r="R49" s="78" t="s">
        <v>62</v>
      </c>
      <c r="S49" s="509"/>
      <c r="T49" s="496"/>
      <c r="U49" s="496"/>
      <c r="V49" s="493"/>
    </row>
    <row r="50" spans="1:22" ht="29.1" customHeight="1">
      <c r="A50" s="141" t="s">
        <v>6</v>
      </c>
      <c r="B50" s="101" t="s">
        <v>163</v>
      </c>
      <c r="C50" s="101" t="s">
        <v>163</v>
      </c>
      <c r="D50" s="101" t="s">
        <v>163</v>
      </c>
      <c r="E50" s="101" t="s">
        <v>163</v>
      </c>
      <c r="F50" s="101" t="s">
        <v>163</v>
      </c>
      <c r="G50" s="64"/>
      <c r="H50" s="64"/>
      <c r="I50" s="64"/>
      <c r="J50" s="64"/>
      <c r="K50" s="64"/>
      <c r="L50" s="64"/>
      <c r="M50" s="64"/>
      <c r="N50" s="100" t="s">
        <v>163</v>
      </c>
      <c r="O50" s="100" t="s">
        <v>163</v>
      </c>
      <c r="P50" s="100" t="s">
        <v>163</v>
      </c>
      <c r="Q50" s="100" t="s">
        <v>163</v>
      </c>
      <c r="R50" s="100" t="s">
        <v>163</v>
      </c>
      <c r="S50" s="12"/>
      <c r="T50" s="92" t="s">
        <v>155</v>
      </c>
      <c r="U50" s="91" t="s">
        <v>154</v>
      </c>
      <c r="V50" s="18"/>
    </row>
    <row r="51" spans="1:22" ht="29.1" customHeight="1">
      <c r="A51" s="5" t="s">
        <v>9</v>
      </c>
      <c r="B51" s="101" t="s">
        <v>163</v>
      </c>
      <c r="C51" s="101" t="s">
        <v>163</v>
      </c>
      <c r="D51" s="101" t="s">
        <v>163</v>
      </c>
      <c r="E51" s="101" t="s">
        <v>163</v>
      </c>
      <c r="F51" s="101" t="s">
        <v>163</v>
      </c>
      <c r="G51" s="64"/>
      <c r="H51" s="64"/>
      <c r="I51" s="64"/>
      <c r="J51" s="64"/>
      <c r="K51" s="64"/>
      <c r="L51" s="64"/>
      <c r="M51" s="64"/>
      <c r="N51" s="100" t="s">
        <v>163</v>
      </c>
      <c r="O51" s="100" t="s">
        <v>163</v>
      </c>
      <c r="P51" s="100" t="s">
        <v>163</v>
      </c>
      <c r="Q51" s="100" t="s">
        <v>163</v>
      </c>
      <c r="R51" s="100" t="s">
        <v>163</v>
      </c>
      <c r="S51" s="12"/>
      <c r="T51" s="92" t="s">
        <v>155</v>
      </c>
      <c r="U51" s="91" t="s">
        <v>154</v>
      </c>
      <c r="V51" s="18"/>
    </row>
    <row r="52" spans="1:22" ht="29.1" customHeight="1">
      <c r="A52" s="5" t="s">
        <v>18</v>
      </c>
      <c r="B52" s="101" t="s">
        <v>163</v>
      </c>
      <c r="C52" s="101" t="s">
        <v>163</v>
      </c>
      <c r="D52" s="101" t="s">
        <v>163</v>
      </c>
      <c r="E52" s="101" t="s">
        <v>163</v>
      </c>
      <c r="F52" s="101" t="s">
        <v>163</v>
      </c>
      <c r="G52" s="64"/>
      <c r="H52" s="64"/>
      <c r="I52" s="64"/>
      <c r="J52" s="64"/>
      <c r="K52" s="64"/>
      <c r="L52" s="64"/>
      <c r="M52" s="64"/>
      <c r="N52" s="100" t="s">
        <v>163</v>
      </c>
      <c r="O52" s="100" t="s">
        <v>163</v>
      </c>
      <c r="P52" s="100" t="s">
        <v>163</v>
      </c>
      <c r="Q52" s="100" t="s">
        <v>163</v>
      </c>
      <c r="R52" s="100" t="s">
        <v>163</v>
      </c>
      <c r="S52" s="12"/>
      <c r="T52" s="92" t="s">
        <v>155</v>
      </c>
      <c r="U52" s="91" t="s">
        <v>154</v>
      </c>
      <c r="V52" s="18"/>
    </row>
    <row r="53" spans="1:22" ht="29.1" customHeight="1">
      <c r="A53" s="5" t="s">
        <v>16</v>
      </c>
      <c r="B53" s="101" t="s">
        <v>163</v>
      </c>
      <c r="C53" s="101" t="s">
        <v>163</v>
      </c>
      <c r="D53" s="101" t="s">
        <v>163</v>
      </c>
      <c r="E53" s="101" t="s">
        <v>163</v>
      </c>
      <c r="F53" s="101" t="s">
        <v>163</v>
      </c>
      <c r="G53" s="64"/>
      <c r="H53" s="64"/>
      <c r="I53" s="64"/>
      <c r="J53" s="64"/>
      <c r="K53" s="64"/>
      <c r="L53" s="64"/>
      <c r="M53" s="64"/>
      <c r="N53" s="100" t="s">
        <v>163</v>
      </c>
      <c r="O53" s="100" t="s">
        <v>163</v>
      </c>
      <c r="P53" s="100" t="s">
        <v>163</v>
      </c>
      <c r="Q53" s="100" t="s">
        <v>163</v>
      </c>
      <c r="R53" s="100" t="s">
        <v>163</v>
      </c>
      <c r="S53" s="12"/>
      <c r="T53" s="92" t="s">
        <v>155</v>
      </c>
      <c r="U53" s="91" t="s">
        <v>154</v>
      </c>
      <c r="V53" s="18"/>
    </row>
    <row r="54" spans="1:22" ht="29.1" customHeight="1">
      <c r="A54" s="5" t="s">
        <v>22</v>
      </c>
      <c r="B54" s="101" t="s">
        <v>163</v>
      </c>
      <c r="C54" s="101" t="s">
        <v>163</v>
      </c>
      <c r="D54" s="101" t="s">
        <v>163</v>
      </c>
      <c r="E54" s="101" t="s">
        <v>163</v>
      </c>
      <c r="F54" s="101" t="s">
        <v>163</v>
      </c>
      <c r="G54" s="64"/>
      <c r="H54" s="64"/>
      <c r="I54" s="64"/>
      <c r="J54" s="64"/>
      <c r="K54" s="64"/>
      <c r="L54" s="64"/>
      <c r="M54" s="64"/>
      <c r="N54" s="100" t="s">
        <v>163</v>
      </c>
      <c r="O54" s="100" t="s">
        <v>163</v>
      </c>
      <c r="P54" s="100" t="s">
        <v>163</v>
      </c>
      <c r="Q54" s="100" t="s">
        <v>163</v>
      </c>
      <c r="R54" s="100" t="s">
        <v>163</v>
      </c>
      <c r="S54" s="12"/>
      <c r="T54" s="92" t="s">
        <v>155</v>
      </c>
      <c r="U54" s="91" t="s">
        <v>154</v>
      </c>
      <c r="V54" s="18"/>
    </row>
    <row r="55" spans="1:22" ht="29.1" customHeight="1">
      <c r="A55" s="5" t="s">
        <v>19</v>
      </c>
      <c r="B55" s="101" t="s">
        <v>163</v>
      </c>
      <c r="C55" s="101" t="s">
        <v>163</v>
      </c>
      <c r="D55" s="101" t="s">
        <v>163</v>
      </c>
      <c r="E55" s="101" t="s">
        <v>163</v>
      </c>
      <c r="F55" s="101" t="s">
        <v>163</v>
      </c>
      <c r="G55" s="64"/>
      <c r="H55" s="64"/>
      <c r="I55" s="64"/>
      <c r="J55" s="64"/>
      <c r="K55" s="64"/>
      <c r="L55" s="64"/>
      <c r="M55" s="64"/>
      <c r="N55" s="100" t="s">
        <v>163</v>
      </c>
      <c r="O55" s="100" t="s">
        <v>163</v>
      </c>
      <c r="P55" s="100" t="s">
        <v>163</v>
      </c>
      <c r="Q55" s="100" t="s">
        <v>163</v>
      </c>
      <c r="R55" s="100" t="s">
        <v>163</v>
      </c>
      <c r="S55" s="12"/>
      <c r="T55" s="92" t="s">
        <v>155</v>
      </c>
      <c r="U55" s="91" t="s">
        <v>154</v>
      </c>
      <c r="V55" s="18"/>
    </row>
    <row r="56" spans="1:22" ht="29.1" customHeight="1">
      <c r="A56" s="5" t="s">
        <v>3</v>
      </c>
      <c r="B56" s="101" t="s">
        <v>163</v>
      </c>
      <c r="C56" s="101" t="s">
        <v>163</v>
      </c>
      <c r="D56" s="101" t="s">
        <v>163</v>
      </c>
      <c r="E56" s="101" t="s">
        <v>163</v>
      </c>
      <c r="F56" s="101" t="s">
        <v>163</v>
      </c>
      <c r="G56" s="64"/>
      <c r="H56" s="64"/>
      <c r="I56" s="64"/>
      <c r="J56" s="64"/>
      <c r="K56" s="64"/>
      <c r="L56" s="64"/>
      <c r="M56" s="64"/>
      <c r="N56" s="100" t="s">
        <v>163</v>
      </c>
      <c r="O56" s="100" t="s">
        <v>163</v>
      </c>
      <c r="P56" s="100" t="s">
        <v>163</v>
      </c>
      <c r="Q56" s="100" t="s">
        <v>163</v>
      </c>
      <c r="R56" s="100" t="s">
        <v>163</v>
      </c>
      <c r="S56" s="12"/>
      <c r="T56" s="92" t="s">
        <v>155</v>
      </c>
      <c r="U56" s="91" t="s">
        <v>154</v>
      </c>
      <c r="V56" s="18"/>
    </row>
    <row r="57" spans="1:22" ht="29.1" customHeight="1">
      <c r="A57" s="5" t="s">
        <v>20</v>
      </c>
      <c r="B57" s="101" t="s">
        <v>163</v>
      </c>
      <c r="C57" s="101" t="s">
        <v>163</v>
      </c>
      <c r="D57" s="101" t="s">
        <v>163</v>
      </c>
      <c r="E57" s="101" t="s">
        <v>163</v>
      </c>
      <c r="F57" s="101" t="s">
        <v>163</v>
      </c>
      <c r="G57" s="64"/>
      <c r="H57" s="64"/>
      <c r="I57" s="64"/>
      <c r="J57" s="64"/>
      <c r="K57" s="64"/>
      <c r="L57" s="64"/>
      <c r="M57" s="64"/>
      <c r="N57" s="100" t="s">
        <v>163</v>
      </c>
      <c r="O57" s="100" t="s">
        <v>163</v>
      </c>
      <c r="P57" s="100" t="s">
        <v>163</v>
      </c>
      <c r="Q57" s="100" t="s">
        <v>163</v>
      </c>
      <c r="R57" s="100" t="s">
        <v>163</v>
      </c>
      <c r="S57" s="12"/>
      <c r="T57" s="92" t="s">
        <v>155</v>
      </c>
      <c r="U57" s="91" t="s">
        <v>154</v>
      </c>
      <c r="V57" s="18"/>
    </row>
    <row r="58" spans="1:22" ht="29.1" customHeight="1">
      <c r="A58" s="5" t="s">
        <v>13</v>
      </c>
      <c r="B58" s="101" t="s">
        <v>163</v>
      </c>
      <c r="C58" s="101" t="s">
        <v>163</v>
      </c>
      <c r="D58" s="101" t="s">
        <v>163</v>
      </c>
      <c r="E58" s="101" t="s">
        <v>163</v>
      </c>
      <c r="F58" s="101" t="s">
        <v>163</v>
      </c>
      <c r="G58" s="64"/>
      <c r="H58" s="64"/>
      <c r="I58" s="64"/>
      <c r="J58" s="64"/>
      <c r="K58" s="64"/>
      <c r="L58" s="64"/>
      <c r="M58" s="64"/>
      <c r="N58" s="100" t="s">
        <v>163</v>
      </c>
      <c r="O58" s="100" t="s">
        <v>163</v>
      </c>
      <c r="P58" s="100" t="s">
        <v>163</v>
      </c>
      <c r="Q58" s="100" t="s">
        <v>163</v>
      </c>
      <c r="R58" s="100" t="s">
        <v>163</v>
      </c>
      <c r="S58" s="12"/>
      <c r="T58" s="92" t="s">
        <v>155</v>
      </c>
      <c r="U58" s="91" t="s">
        <v>154</v>
      </c>
      <c r="V58" s="18"/>
    </row>
    <row r="59" spans="1:22" ht="29.1" customHeight="1">
      <c r="A59" s="5" t="s">
        <v>4</v>
      </c>
      <c r="B59" s="101" t="s">
        <v>163</v>
      </c>
      <c r="C59" s="101" t="s">
        <v>163</v>
      </c>
      <c r="D59" s="101" t="s">
        <v>163</v>
      </c>
      <c r="E59" s="101" t="s">
        <v>163</v>
      </c>
      <c r="F59" s="101" t="s">
        <v>163</v>
      </c>
      <c r="G59" s="64"/>
      <c r="H59" s="64"/>
      <c r="I59" s="64"/>
      <c r="J59" s="64"/>
      <c r="K59" s="64"/>
      <c r="L59" s="64"/>
      <c r="M59" s="64"/>
      <c r="N59" s="100" t="s">
        <v>163</v>
      </c>
      <c r="O59" s="100" t="s">
        <v>163</v>
      </c>
      <c r="P59" s="100" t="s">
        <v>163</v>
      </c>
      <c r="Q59" s="100" t="s">
        <v>163</v>
      </c>
      <c r="R59" s="100" t="s">
        <v>163</v>
      </c>
      <c r="S59" s="12"/>
      <c r="T59" s="92" t="s">
        <v>155</v>
      </c>
      <c r="U59" s="91" t="s">
        <v>154</v>
      </c>
      <c r="V59" s="18"/>
    </row>
    <row r="60" spans="1:22" ht="29.1" customHeight="1">
      <c r="A60" s="6" t="s">
        <v>0</v>
      </c>
      <c r="B60" s="101" t="s">
        <v>163</v>
      </c>
      <c r="C60" s="101" t="s">
        <v>163</v>
      </c>
      <c r="D60" s="101" t="s">
        <v>163</v>
      </c>
      <c r="E60" s="101" t="s">
        <v>163</v>
      </c>
      <c r="F60" s="101" t="s">
        <v>163</v>
      </c>
      <c r="G60" s="64"/>
      <c r="H60" s="64"/>
      <c r="I60" s="64"/>
      <c r="J60" s="64"/>
      <c r="K60" s="64"/>
      <c r="L60" s="64"/>
      <c r="M60" s="64"/>
      <c r="N60" s="100" t="s">
        <v>163</v>
      </c>
      <c r="O60" s="100" t="s">
        <v>163</v>
      </c>
      <c r="P60" s="100" t="s">
        <v>163</v>
      </c>
      <c r="Q60" s="100" t="s">
        <v>163</v>
      </c>
      <c r="R60" s="100" t="s">
        <v>163</v>
      </c>
      <c r="S60" s="12"/>
      <c r="T60" s="92" t="s">
        <v>155</v>
      </c>
      <c r="U60" s="91" t="s">
        <v>154</v>
      </c>
      <c r="V60" s="18"/>
    </row>
    <row r="61" spans="1:22" ht="29.1" customHeight="1">
      <c r="A61" s="5" t="s">
        <v>15</v>
      </c>
      <c r="B61" s="101" t="s">
        <v>163</v>
      </c>
      <c r="C61" s="101" t="s">
        <v>163</v>
      </c>
      <c r="D61" s="101" t="s">
        <v>163</v>
      </c>
      <c r="E61" s="101" t="s">
        <v>163</v>
      </c>
      <c r="F61" s="101" t="s">
        <v>163</v>
      </c>
      <c r="G61" s="64"/>
      <c r="H61" s="64"/>
      <c r="I61" s="64"/>
      <c r="J61" s="64"/>
      <c r="K61" s="64"/>
      <c r="L61" s="64"/>
      <c r="M61" s="64"/>
      <c r="N61" s="100" t="s">
        <v>163</v>
      </c>
      <c r="O61" s="100" t="s">
        <v>163</v>
      </c>
      <c r="P61" s="100" t="s">
        <v>163</v>
      </c>
      <c r="Q61" s="100" t="s">
        <v>163</v>
      </c>
      <c r="R61" s="100" t="s">
        <v>163</v>
      </c>
      <c r="S61" s="12"/>
      <c r="T61" s="92" t="s">
        <v>155</v>
      </c>
      <c r="U61" s="91" t="s">
        <v>154</v>
      </c>
      <c r="V61" s="18"/>
    </row>
    <row r="62" spans="1:22" ht="29.1" customHeight="1">
      <c r="A62" s="5" t="s">
        <v>21</v>
      </c>
      <c r="B62" s="101" t="s">
        <v>163</v>
      </c>
      <c r="C62" s="101" t="s">
        <v>163</v>
      </c>
      <c r="D62" s="101" t="s">
        <v>163</v>
      </c>
      <c r="E62" s="101" t="s">
        <v>163</v>
      </c>
      <c r="F62" s="101" t="s">
        <v>163</v>
      </c>
      <c r="G62" s="64"/>
      <c r="H62" s="64"/>
      <c r="I62" s="64"/>
      <c r="J62" s="64"/>
      <c r="K62" s="64"/>
      <c r="L62" s="64"/>
      <c r="M62" s="64"/>
      <c r="N62" s="100" t="s">
        <v>163</v>
      </c>
      <c r="O62" s="100" t="s">
        <v>163</v>
      </c>
      <c r="P62" s="100" t="s">
        <v>163</v>
      </c>
      <c r="Q62" s="100" t="s">
        <v>163</v>
      </c>
      <c r="R62" s="100" t="s">
        <v>163</v>
      </c>
      <c r="S62" s="12"/>
      <c r="T62" s="92" t="s">
        <v>155</v>
      </c>
      <c r="U62" s="91" t="s">
        <v>154</v>
      </c>
      <c r="V62" s="18"/>
    </row>
    <row r="63" spans="1:22" ht="29.1" customHeight="1">
      <c r="A63" s="5" t="s">
        <v>10</v>
      </c>
      <c r="B63" s="101" t="s">
        <v>163</v>
      </c>
      <c r="C63" s="101" t="s">
        <v>163</v>
      </c>
      <c r="D63" s="101" t="s">
        <v>163</v>
      </c>
      <c r="E63" s="101" t="s">
        <v>163</v>
      </c>
      <c r="F63" s="101" t="s">
        <v>163</v>
      </c>
      <c r="G63" s="64"/>
      <c r="H63" s="64"/>
      <c r="I63" s="64"/>
      <c r="J63" s="64"/>
      <c r="K63" s="64"/>
      <c r="L63" s="64"/>
      <c r="M63" s="64"/>
      <c r="N63" s="100" t="s">
        <v>163</v>
      </c>
      <c r="O63" s="100" t="s">
        <v>163</v>
      </c>
      <c r="P63" s="100" t="s">
        <v>163</v>
      </c>
      <c r="Q63" s="100" t="s">
        <v>163</v>
      </c>
      <c r="R63" s="100" t="s">
        <v>163</v>
      </c>
      <c r="S63" s="12"/>
      <c r="T63" s="92" t="s">
        <v>155</v>
      </c>
      <c r="U63" s="91" t="s">
        <v>154</v>
      </c>
      <c r="V63" s="18"/>
    </row>
    <row r="64" spans="1:22" ht="29.1" customHeight="1">
      <c r="A64" s="5" t="s">
        <v>2</v>
      </c>
      <c r="B64" s="101" t="s">
        <v>163</v>
      </c>
      <c r="C64" s="101" t="s">
        <v>163</v>
      </c>
      <c r="D64" s="101" t="s">
        <v>163</v>
      </c>
      <c r="E64" s="101" t="s">
        <v>163</v>
      </c>
      <c r="F64" s="101" t="s">
        <v>163</v>
      </c>
      <c r="G64" s="64"/>
      <c r="H64" s="64"/>
      <c r="I64" s="64"/>
      <c r="J64" s="64"/>
      <c r="K64" s="64"/>
      <c r="L64" s="64"/>
      <c r="M64" s="64"/>
      <c r="N64" s="100" t="s">
        <v>163</v>
      </c>
      <c r="O64" s="100" t="s">
        <v>163</v>
      </c>
      <c r="P64" s="100" t="s">
        <v>163</v>
      </c>
      <c r="Q64" s="100" t="s">
        <v>163</v>
      </c>
      <c r="R64" s="100" t="s">
        <v>163</v>
      </c>
      <c r="S64" s="12"/>
      <c r="T64" s="92" t="s">
        <v>155</v>
      </c>
      <c r="U64" s="91" t="s">
        <v>154</v>
      </c>
      <c r="V64" s="18"/>
    </row>
    <row r="65" spans="1:22" ht="29.1" customHeight="1">
      <c r="A65" s="5" t="s">
        <v>23</v>
      </c>
      <c r="B65" s="101" t="s">
        <v>163</v>
      </c>
      <c r="C65" s="101" t="s">
        <v>163</v>
      </c>
      <c r="D65" s="101" t="s">
        <v>163</v>
      </c>
      <c r="E65" s="101" t="s">
        <v>163</v>
      </c>
      <c r="F65" s="101" t="s">
        <v>163</v>
      </c>
      <c r="G65" s="64"/>
      <c r="H65" s="64"/>
      <c r="I65" s="64"/>
      <c r="J65" s="64"/>
      <c r="K65" s="64"/>
      <c r="L65" s="64"/>
      <c r="M65" s="64"/>
      <c r="N65" s="100" t="s">
        <v>163</v>
      </c>
      <c r="O65" s="100" t="s">
        <v>163</v>
      </c>
      <c r="P65" s="100" t="s">
        <v>163</v>
      </c>
      <c r="Q65" s="100" t="s">
        <v>163</v>
      </c>
      <c r="R65" s="100" t="s">
        <v>163</v>
      </c>
      <c r="S65" s="12"/>
      <c r="T65" s="92" t="s">
        <v>155</v>
      </c>
      <c r="U65" s="91" t="s">
        <v>154</v>
      </c>
      <c r="V65" s="18"/>
    </row>
    <row r="66" spans="1:22" ht="29.1" customHeight="1">
      <c r="A66" s="5" t="s">
        <v>17</v>
      </c>
      <c r="B66" s="101" t="s">
        <v>163</v>
      </c>
      <c r="C66" s="101" t="s">
        <v>163</v>
      </c>
      <c r="D66" s="101" t="s">
        <v>163</v>
      </c>
      <c r="E66" s="101" t="s">
        <v>163</v>
      </c>
      <c r="F66" s="101" t="s">
        <v>163</v>
      </c>
      <c r="G66" s="64"/>
      <c r="H66" s="64"/>
      <c r="I66" s="64"/>
      <c r="J66" s="64"/>
      <c r="K66" s="64"/>
      <c r="L66" s="64"/>
      <c r="M66" s="64"/>
      <c r="N66" s="100" t="s">
        <v>163</v>
      </c>
      <c r="O66" s="100" t="s">
        <v>163</v>
      </c>
      <c r="P66" s="100" t="s">
        <v>163</v>
      </c>
      <c r="Q66" s="100" t="s">
        <v>163</v>
      </c>
      <c r="R66" s="100" t="s">
        <v>163</v>
      </c>
      <c r="S66" s="12"/>
      <c r="T66" s="92" t="s">
        <v>155</v>
      </c>
      <c r="U66" s="91" t="s">
        <v>154</v>
      </c>
      <c r="V66" s="18"/>
    </row>
    <row r="67" spans="1:22" ht="29.1" customHeight="1">
      <c r="A67" s="5" t="s">
        <v>24</v>
      </c>
      <c r="B67" s="101" t="s">
        <v>163</v>
      </c>
      <c r="C67" s="101" t="s">
        <v>163</v>
      </c>
      <c r="D67" s="101" t="s">
        <v>163</v>
      </c>
      <c r="E67" s="101" t="s">
        <v>163</v>
      </c>
      <c r="F67" s="101" t="s">
        <v>163</v>
      </c>
      <c r="G67" s="64"/>
      <c r="H67" s="64"/>
      <c r="I67" s="64"/>
      <c r="J67" s="64"/>
      <c r="K67" s="64"/>
      <c r="L67" s="64"/>
      <c r="M67" s="64"/>
      <c r="N67" s="100" t="s">
        <v>163</v>
      </c>
      <c r="O67" s="100" t="s">
        <v>163</v>
      </c>
      <c r="P67" s="100" t="s">
        <v>163</v>
      </c>
      <c r="Q67" s="100" t="s">
        <v>163</v>
      </c>
      <c r="R67" s="100" t="s">
        <v>163</v>
      </c>
      <c r="S67" s="12"/>
      <c r="T67" s="92" t="s">
        <v>155</v>
      </c>
      <c r="U67" s="91" t="s">
        <v>154</v>
      </c>
      <c r="V67" s="18"/>
    </row>
    <row r="68" spans="1:22" ht="29.1" customHeight="1">
      <c r="A68" s="5" t="s">
        <v>27</v>
      </c>
      <c r="B68" s="101" t="s">
        <v>163</v>
      </c>
      <c r="C68" s="101" t="s">
        <v>163</v>
      </c>
      <c r="D68" s="101" t="s">
        <v>163</v>
      </c>
      <c r="E68" s="101" t="s">
        <v>163</v>
      </c>
      <c r="F68" s="101" t="s">
        <v>163</v>
      </c>
      <c r="G68" s="64"/>
      <c r="H68" s="64"/>
      <c r="I68" s="64"/>
      <c r="J68" s="64"/>
      <c r="K68" s="64"/>
      <c r="L68" s="64"/>
      <c r="M68" s="64"/>
      <c r="N68" s="100" t="s">
        <v>163</v>
      </c>
      <c r="O68" s="100" t="s">
        <v>163</v>
      </c>
      <c r="P68" s="100" t="s">
        <v>163</v>
      </c>
      <c r="Q68" s="100" t="s">
        <v>163</v>
      </c>
      <c r="R68" s="100" t="s">
        <v>163</v>
      </c>
      <c r="S68" s="12"/>
      <c r="T68" s="92" t="s">
        <v>155</v>
      </c>
      <c r="U68" s="91" t="s">
        <v>154</v>
      </c>
      <c r="V68" s="18"/>
    </row>
    <row r="69" spans="1:22" ht="29.1" customHeight="1">
      <c r="A69" s="5" t="s">
        <v>8</v>
      </c>
      <c r="B69" s="101" t="s">
        <v>163</v>
      </c>
      <c r="C69" s="101" t="s">
        <v>163</v>
      </c>
      <c r="D69" s="101" t="s">
        <v>163</v>
      </c>
      <c r="E69" s="101" t="s">
        <v>163</v>
      </c>
      <c r="F69" s="101" t="s">
        <v>163</v>
      </c>
      <c r="G69" s="64"/>
      <c r="H69" s="64"/>
      <c r="I69" s="64"/>
      <c r="J69" s="64"/>
      <c r="K69" s="64"/>
      <c r="L69" s="64"/>
      <c r="M69" s="64"/>
      <c r="N69" s="100" t="s">
        <v>163</v>
      </c>
      <c r="O69" s="100" t="s">
        <v>163</v>
      </c>
      <c r="P69" s="100" t="s">
        <v>163</v>
      </c>
      <c r="Q69" s="100" t="s">
        <v>163</v>
      </c>
      <c r="R69" s="100" t="s">
        <v>163</v>
      </c>
      <c r="S69" s="12"/>
      <c r="T69" s="92" t="s">
        <v>155</v>
      </c>
      <c r="U69" s="91" t="s">
        <v>154</v>
      </c>
      <c r="V69" s="18"/>
    </row>
    <row r="70" spans="1:22" ht="29.1" customHeight="1">
      <c r="A70" s="5" t="s">
        <v>11</v>
      </c>
      <c r="B70" s="101" t="s">
        <v>163</v>
      </c>
      <c r="C70" s="101" t="s">
        <v>163</v>
      </c>
      <c r="D70" s="101" t="s">
        <v>163</v>
      </c>
      <c r="E70" s="101" t="s">
        <v>163</v>
      </c>
      <c r="F70" s="101" t="s">
        <v>163</v>
      </c>
      <c r="G70" s="64"/>
      <c r="H70" s="64"/>
      <c r="I70" s="64"/>
      <c r="J70" s="64"/>
      <c r="K70" s="64"/>
      <c r="L70" s="64"/>
      <c r="M70" s="64"/>
      <c r="N70" s="100" t="s">
        <v>163</v>
      </c>
      <c r="O70" s="100" t="s">
        <v>163</v>
      </c>
      <c r="P70" s="100" t="s">
        <v>163</v>
      </c>
      <c r="Q70" s="100" t="s">
        <v>163</v>
      </c>
      <c r="R70" s="100" t="s">
        <v>163</v>
      </c>
      <c r="S70" s="12"/>
      <c r="T70" s="92" t="s">
        <v>155</v>
      </c>
      <c r="U70" s="91" t="s">
        <v>154</v>
      </c>
      <c r="V70" s="18"/>
    </row>
    <row r="71" spans="1:22" ht="29.1" customHeight="1">
      <c r="A71" s="5" t="s">
        <v>14</v>
      </c>
      <c r="B71" s="101" t="s">
        <v>163</v>
      </c>
      <c r="C71" s="101" t="s">
        <v>163</v>
      </c>
      <c r="D71" s="101" t="s">
        <v>163</v>
      </c>
      <c r="E71" s="101" t="s">
        <v>163</v>
      </c>
      <c r="F71" s="101" t="s">
        <v>163</v>
      </c>
      <c r="G71" s="64"/>
      <c r="H71" s="64"/>
      <c r="I71" s="64"/>
      <c r="J71" s="64"/>
      <c r="K71" s="64"/>
      <c r="L71" s="64"/>
      <c r="M71" s="64"/>
      <c r="N71" s="100" t="s">
        <v>163</v>
      </c>
      <c r="O71" s="100" t="s">
        <v>163</v>
      </c>
      <c r="P71" s="100" t="s">
        <v>163</v>
      </c>
      <c r="Q71" s="100" t="s">
        <v>163</v>
      </c>
      <c r="R71" s="100" t="s">
        <v>163</v>
      </c>
      <c r="S71" s="12"/>
      <c r="T71" s="92" t="s">
        <v>155</v>
      </c>
      <c r="U71" s="91" t="s">
        <v>154</v>
      </c>
      <c r="V71" s="18"/>
    </row>
    <row r="72" spans="1:22" ht="29.1" customHeight="1">
      <c r="A72" s="5" t="s">
        <v>12</v>
      </c>
      <c r="B72" s="101" t="s">
        <v>163</v>
      </c>
      <c r="C72" s="101" t="s">
        <v>163</v>
      </c>
      <c r="D72" s="101" t="s">
        <v>163</v>
      </c>
      <c r="E72" s="101" t="s">
        <v>163</v>
      </c>
      <c r="F72" s="101" t="s">
        <v>163</v>
      </c>
      <c r="G72" s="64"/>
      <c r="H72" s="64"/>
      <c r="I72" s="64"/>
      <c r="J72" s="64"/>
      <c r="K72" s="64"/>
      <c r="L72" s="64"/>
      <c r="M72" s="64"/>
      <c r="N72" s="100" t="s">
        <v>163</v>
      </c>
      <c r="O72" s="100" t="s">
        <v>163</v>
      </c>
      <c r="P72" s="100" t="s">
        <v>163</v>
      </c>
      <c r="Q72" s="100" t="s">
        <v>163</v>
      </c>
      <c r="R72" s="100" t="s">
        <v>163</v>
      </c>
      <c r="S72" s="12"/>
      <c r="T72" s="92" t="s">
        <v>155</v>
      </c>
      <c r="U72" s="91" t="s">
        <v>154</v>
      </c>
      <c r="V72" s="18"/>
    </row>
    <row r="73" spans="1:22" ht="29.1" customHeight="1">
      <c r="A73" s="5" t="s">
        <v>25</v>
      </c>
      <c r="B73" s="101" t="s">
        <v>163</v>
      </c>
      <c r="C73" s="101" t="s">
        <v>163</v>
      </c>
      <c r="D73" s="101" t="s">
        <v>163</v>
      </c>
      <c r="E73" s="101" t="s">
        <v>163</v>
      </c>
      <c r="F73" s="101" t="s">
        <v>163</v>
      </c>
      <c r="G73" s="64"/>
      <c r="H73" s="64"/>
      <c r="I73" s="64"/>
      <c r="J73" s="64"/>
      <c r="K73" s="64"/>
      <c r="L73" s="64"/>
      <c r="M73" s="64"/>
      <c r="N73" s="100" t="s">
        <v>163</v>
      </c>
      <c r="O73" s="100" t="s">
        <v>163</v>
      </c>
      <c r="P73" s="100" t="s">
        <v>163</v>
      </c>
      <c r="Q73" s="100" t="s">
        <v>163</v>
      </c>
      <c r="R73" s="100" t="s">
        <v>163</v>
      </c>
      <c r="S73" s="12"/>
      <c r="T73" s="92" t="s">
        <v>155</v>
      </c>
      <c r="U73" s="91" t="s">
        <v>154</v>
      </c>
      <c r="V73" s="18"/>
    </row>
    <row r="74" spans="1:22" ht="29.1" customHeight="1">
      <c r="A74" s="5" t="s">
        <v>26</v>
      </c>
      <c r="B74" s="101" t="s">
        <v>163</v>
      </c>
      <c r="C74" s="101" t="s">
        <v>163</v>
      </c>
      <c r="D74" s="101" t="s">
        <v>163</v>
      </c>
      <c r="E74" s="101" t="s">
        <v>163</v>
      </c>
      <c r="F74" s="101" t="s">
        <v>163</v>
      </c>
      <c r="G74" s="64"/>
      <c r="H74" s="64"/>
      <c r="I74" s="64"/>
      <c r="J74" s="64"/>
      <c r="K74" s="64"/>
      <c r="L74" s="64"/>
      <c r="M74" s="64"/>
      <c r="N74" s="100" t="s">
        <v>163</v>
      </c>
      <c r="O74" s="100" t="s">
        <v>163</v>
      </c>
      <c r="P74" s="100" t="s">
        <v>163</v>
      </c>
      <c r="Q74" s="100" t="s">
        <v>163</v>
      </c>
      <c r="R74" s="100" t="s">
        <v>163</v>
      </c>
      <c r="S74" s="12"/>
      <c r="T74" s="92" t="s">
        <v>155</v>
      </c>
      <c r="U74" s="91" t="s">
        <v>154</v>
      </c>
      <c r="V74" s="18"/>
    </row>
    <row r="75" spans="1:22" ht="29.1" customHeight="1">
      <c r="A75" s="5" t="s">
        <v>5</v>
      </c>
      <c r="B75" s="101" t="s">
        <v>163</v>
      </c>
      <c r="C75" s="101" t="s">
        <v>163</v>
      </c>
      <c r="D75" s="101" t="s">
        <v>163</v>
      </c>
      <c r="E75" s="101" t="s">
        <v>163</v>
      </c>
      <c r="F75" s="101" t="s">
        <v>163</v>
      </c>
      <c r="G75" s="64"/>
      <c r="H75" s="64"/>
      <c r="I75" s="64"/>
      <c r="J75" s="64"/>
      <c r="K75" s="64"/>
      <c r="L75" s="64"/>
      <c r="M75" s="64"/>
      <c r="N75" s="100" t="s">
        <v>163</v>
      </c>
      <c r="O75" s="100" t="s">
        <v>163</v>
      </c>
      <c r="P75" s="100" t="s">
        <v>163</v>
      </c>
      <c r="Q75" s="100" t="s">
        <v>163</v>
      </c>
      <c r="R75" s="100" t="s">
        <v>163</v>
      </c>
      <c r="S75" s="12"/>
      <c r="T75" s="92" t="s">
        <v>155</v>
      </c>
      <c r="U75" s="91" t="s">
        <v>154</v>
      </c>
      <c r="V75" s="18"/>
    </row>
    <row r="76" spans="1:22" ht="29.1" customHeight="1">
      <c r="A76" s="5" t="s">
        <v>7</v>
      </c>
      <c r="B76" s="101" t="s">
        <v>163</v>
      </c>
      <c r="C76" s="101" t="s">
        <v>163</v>
      </c>
      <c r="D76" s="101" t="s">
        <v>163</v>
      </c>
      <c r="E76" s="101" t="s">
        <v>163</v>
      </c>
      <c r="F76" s="101" t="s">
        <v>163</v>
      </c>
      <c r="G76" s="64"/>
      <c r="H76" s="64"/>
      <c r="I76" s="64"/>
      <c r="J76" s="64"/>
      <c r="K76" s="64"/>
      <c r="L76" s="64"/>
      <c r="M76" s="64"/>
      <c r="N76" s="100" t="s">
        <v>163</v>
      </c>
      <c r="O76" s="100" t="s">
        <v>163</v>
      </c>
      <c r="P76" s="100" t="s">
        <v>163</v>
      </c>
      <c r="Q76" s="100" t="s">
        <v>163</v>
      </c>
      <c r="R76" s="100" t="s">
        <v>163</v>
      </c>
      <c r="S76" s="12"/>
      <c r="T76" s="92" t="s">
        <v>155</v>
      </c>
      <c r="U76" s="91" t="s">
        <v>154</v>
      </c>
      <c r="V76" s="18"/>
    </row>
    <row r="77" spans="1:22" ht="29.1" customHeight="1">
      <c r="A77" s="5" t="s">
        <v>1</v>
      </c>
      <c r="B77" s="101" t="s">
        <v>163</v>
      </c>
      <c r="C77" s="101" t="s">
        <v>163</v>
      </c>
      <c r="D77" s="101" t="s">
        <v>163</v>
      </c>
      <c r="E77" s="101" t="s">
        <v>163</v>
      </c>
      <c r="F77" s="101" t="s">
        <v>163</v>
      </c>
      <c r="G77" s="64"/>
      <c r="H77" s="64"/>
      <c r="I77" s="64"/>
      <c r="J77" s="64"/>
      <c r="K77" s="64"/>
      <c r="L77" s="64"/>
      <c r="M77" s="64"/>
      <c r="N77" s="100" t="s">
        <v>163</v>
      </c>
      <c r="O77" s="100" t="s">
        <v>163</v>
      </c>
      <c r="P77" s="100" t="s">
        <v>163</v>
      </c>
      <c r="Q77" s="100" t="s">
        <v>163</v>
      </c>
      <c r="R77" s="100" t="s">
        <v>163</v>
      </c>
      <c r="S77" s="12"/>
      <c r="T77" s="92" t="s">
        <v>155</v>
      </c>
      <c r="U77" s="91" t="s">
        <v>154</v>
      </c>
      <c r="V77" s="18"/>
    </row>
    <row r="78" spans="1:22" s="37" customFormat="1" ht="29.1" customHeight="1">
      <c r="B78" s="1"/>
      <c r="C78" s="1"/>
      <c r="D78" s="1"/>
      <c r="E78" s="1"/>
      <c r="F78" s="1"/>
      <c r="N78" s="1"/>
      <c r="O78" s="1"/>
      <c r="P78" s="1"/>
      <c r="Q78" s="1"/>
      <c r="R78" s="1"/>
    </row>
    <row r="79" spans="1:22" ht="30" customHeight="1">
      <c r="A79" s="36" t="s">
        <v>29</v>
      </c>
      <c r="B79" s="7"/>
      <c r="C79" s="7"/>
      <c r="D79" s="7"/>
      <c r="E79" s="7"/>
      <c r="F79" s="7"/>
      <c r="G79" s="64"/>
      <c r="H79" s="64"/>
      <c r="I79" s="64"/>
      <c r="J79" s="64"/>
      <c r="K79" s="64"/>
      <c r="L79" s="64"/>
      <c r="M79" s="64"/>
      <c r="N79" s="9"/>
      <c r="O79" s="9"/>
      <c r="P79" s="9"/>
      <c r="Q79" s="9"/>
      <c r="R79" s="9"/>
      <c r="S79" s="12"/>
      <c r="T79" s="15"/>
      <c r="U79" s="15"/>
      <c r="V79" s="18"/>
    </row>
    <row r="80" spans="1:22" ht="30" customHeight="1">
      <c r="A80" s="36" t="s">
        <v>28</v>
      </c>
      <c r="B80" s="7"/>
      <c r="C80" s="7"/>
      <c r="D80" s="7"/>
      <c r="E80" s="7"/>
      <c r="F80" s="7"/>
      <c r="G80" s="64"/>
      <c r="H80" s="64"/>
      <c r="I80" s="64"/>
      <c r="J80" s="64"/>
      <c r="K80" s="64"/>
      <c r="L80" s="64"/>
      <c r="M80" s="64"/>
      <c r="N80" s="9"/>
      <c r="O80" s="9"/>
      <c r="P80" s="9"/>
      <c r="Q80" s="9"/>
      <c r="R80" s="9"/>
      <c r="S80" s="12"/>
      <c r="T80" s="15"/>
      <c r="U80" s="15"/>
      <c r="V80" s="18"/>
    </row>
    <row r="81" spans="1:22" ht="30" customHeight="1">
      <c r="A81" s="36" t="s">
        <v>35</v>
      </c>
      <c r="B81" s="7"/>
      <c r="C81" s="7"/>
      <c r="D81" s="7"/>
      <c r="E81" s="7"/>
      <c r="F81" s="7"/>
      <c r="G81" s="64"/>
      <c r="H81" s="64"/>
      <c r="I81" s="64"/>
      <c r="J81" s="64"/>
      <c r="K81" s="64"/>
      <c r="L81" s="64"/>
      <c r="M81" s="64"/>
      <c r="N81" s="9"/>
      <c r="O81" s="9"/>
      <c r="P81" s="9"/>
      <c r="Q81" s="9"/>
      <c r="R81" s="9"/>
      <c r="S81" s="12"/>
      <c r="T81" s="15"/>
      <c r="U81" s="15"/>
      <c r="V81" s="18"/>
    </row>
  </sheetData>
  <mergeCells count="22">
    <mergeCell ref="G3:M4"/>
    <mergeCell ref="C3:F4"/>
    <mergeCell ref="B2:V2"/>
    <mergeCell ref="S3:S5"/>
    <mergeCell ref="T3:T5"/>
    <mergeCell ref="N3:N5"/>
    <mergeCell ref="O3:R3"/>
    <mergeCell ref="O4:R4"/>
    <mergeCell ref="B3:B5"/>
    <mergeCell ref="U3:U5"/>
    <mergeCell ref="V3:V5"/>
    <mergeCell ref="B47:B49"/>
    <mergeCell ref="C47:F47"/>
    <mergeCell ref="N47:N49"/>
    <mergeCell ref="O47:R47"/>
    <mergeCell ref="T47:T49"/>
    <mergeCell ref="U47:U49"/>
    <mergeCell ref="V47:V49"/>
    <mergeCell ref="C48:F48"/>
    <mergeCell ref="O48:R48"/>
    <mergeCell ref="G47:M48"/>
    <mergeCell ref="S47:S49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/>
  </sheetPr>
  <dimension ref="A1:AC81"/>
  <sheetViews>
    <sheetView zoomScale="70" zoomScaleNormal="70" zoomScalePageLayoutView="85" workbookViewId="0"/>
  </sheetViews>
  <sheetFormatPr baseColWidth="10" defaultColWidth="10.875" defaultRowHeight="17.25" outlineLevelCol="1"/>
  <cols>
    <col min="1" max="1" width="22.125" style="1" bestFit="1" customWidth="1"/>
    <col min="2" max="3" width="12.875" style="1" customWidth="1"/>
    <col min="4" max="4" width="28" style="1" customWidth="1" collapsed="1"/>
    <col min="5" max="5" width="13.25" style="1" customWidth="1"/>
    <col min="6" max="6" width="60.5" style="1" customWidth="1"/>
    <col min="7" max="7" width="65.25" style="1" customWidth="1"/>
    <col min="8" max="8" width="14" style="1" customWidth="1" collapsed="1"/>
    <col min="9" max="9" width="12.375" style="1" customWidth="1" outlineLevel="1"/>
    <col min="10" max="10" width="16.625" style="1" customWidth="1"/>
    <col min="11" max="11" width="16" style="1" customWidth="1"/>
    <col min="12" max="15" width="12.125" style="1" customWidth="1" outlineLevel="1"/>
    <col min="16" max="16" width="15.875" style="1" customWidth="1"/>
    <col min="17" max="17" width="16.5" style="1" customWidth="1"/>
    <col min="18" max="18" width="18" style="1" customWidth="1"/>
    <col min="19" max="20" width="10.875" style="1"/>
    <col min="21" max="21" width="13.375" style="1" customWidth="1"/>
    <col min="22" max="22" width="12.875" style="1" customWidth="1"/>
    <col min="23" max="23" width="14" style="1" customWidth="1"/>
    <col min="24" max="28" width="10.875" style="1"/>
    <col min="29" max="29" width="29.625" style="1" bestFit="1" customWidth="1"/>
    <col min="30" max="16384" width="10.875" style="1"/>
  </cols>
  <sheetData>
    <row r="1" spans="1:29" ht="24.95" customHeight="1">
      <c r="A1" s="139" t="s">
        <v>392</v>
      </c>
    </row>
    <row r="2" spans="1:29" ht="45" customHeight="1">
      <c r="B2" s="511" t="s">
        <v>38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3"/>
    </row>
    <row r="3" spans="1:29" ht="30" customHeight="1">
      <c r="A3" s="3"/>
      <c r="B3" s="515" t="s">
        <v>69</v>
      </c>
      <c r="C3" s="518" t="s">
        <v>51</v>
      </c>
      <c r="D3" s="507" t="s">
        <v>52</v>
      </c>
      <c r="E3" s="507" t="s">
        <v>173</v>
      </c>
      <c r="F3" s="521" t="s">
        <v>168</v>
      </c>
      <c r="G3" s="521" t="s">
        <v>172</v>
      </c>
      <c r="H3" s="522" t="s">
        <v>53</v>
      </c>
      <c r="I3" s="523" t="s">
        <v>167</v>
      </c>
      <c r="J3" s="524" t="s">
        <v>166</v>
      </c>
      <c r="K3" s="527" t="s">
        <v>394</v>
      </c>
      <c r="L3" s="514"/>
      <c r="M3" s="514"/>
      <c r="N3" s="514"/>
      <c r="O3" s="514"/>
      <c r="P3" s="531" t="s">
        <v>395</v>
      </c>
      <c r="Q3" s="532" t="s">
        <v>396</v>
      </c>
      <c r="R3" s="533" t="s">
        <v>34</v>
      </c>
      <c r="S3" s="528" t="s">
        <v>58</v>
      </c>
      <c r="T3" s="528" t="s">
        <v>59</v>
      </c>
      <c r="U3" s="528" t="s">
        <v>48</v>
      </c>
      <c r="V3" s="528" t="s">
        <v>67</v>
      </c>
      <c r="W3" s="528" t="s">
        <v>49</v>
      </c>
      <c r="AB3" s="173" t="s">
        <v>264</v>
      </c>
      <c r="AC3" s="174" t="s">
        <v>265</v>
      </c>
    </row>
    <row r="4" spans="1:29" ht="26.1" customHeight="1">
      <c r="A4" s="3"/>
      <c r="B4" s="516"/>
      <c r="C4" s="519"/>
      <c r="D4" s="508"/>
      <c r="E4" s="508"/>
      <c r="F4" s="521"/>
      <c r="G4" s="521"/>
      <c r="H4" s="522"/>
      <c r="I4" s="523"/>
      <c r="J4" s="525"/>
      <c r="K4" s="527"/>
      <c r="L4" s="514"/>
      <c r="M4" s="514"/>
      <c r="N4" s="514"/>
      <c r="O4" s="514"/>
      <c r="P4" s="531"/>
      <c r="Q4" s="532"/>
      <c r="R4" s="533"/>
      <c r="S4" s="529"/>
      <c r="T4" s="529"/>
      <c r="U4" s="529"/>
      <c r="V4" s="529"/>
      <c r="W4" s="529"/>
      <c r="AB4" s="175" t="s">
        <v>266</v>
      </c>
      <c r="AC4" s="176" t="s">
        <v>267</v>
      </c>
    </row>
    <row r="5" spans="1:29" ht="26.1" customHeight="1">
      <c r="A5" s="3"/>
      <c r="B5" s="517"/>
      <c r="C5" s="520"/>
      <c r="D5" s="509"/>
      <c r="E5" s="509"/>
      <c r="F5" s="521"/>
      <c r="G5" s="521"/>
      <c r="H5" s="522"/>
      <c r="I5" s="523"/>
      <c r="J5" s="526"/>
      <c r="K5" s="527"/>
      <c r="L5" s="20" t="s">
        <v>170</v>
      </c>
      <c r="M5" s="20" t="s">
        <v>316</v>
      </c>
      <c r="N5" s="20" t="s">
        <v>317</v>
      </c>
      <c r="O5" s="21" t="s">
        <v>318</v>
      </c>
      <c r="P5" s="531"/>
      <c r="Q5" s="532"/>
      <c r="R5" s="533"/>
      <c r="S5" s="530"/>
      <c r="T5" s="530"/>
      <c r="U5" s="530"/>
      <c r="V5" s="530"/>
      <c r="W5" s="530"/>
      <c r="AB5" s="175" t="s">
        <v>268</v>
      </c>
      <c r="AC5" s="176" t="s">
        <v>269</v>
      </c>
    </row>
    <row r="6" spans="1:29" ht="29.1" customHeight="1">
      <c r="A6" s="141" t="s">
        <v>6</v>
      </c>
      <c r="B6" s="11">
        <v>15</v>
      </c>
      <c r="C6" s="66">
        <v>25</v>
      </c>
      <c r="D6" s="106" t="s">
        <v>393</v>
      </c>
      <c r="E6" s="106">
        <v>1250</v>
      </c>
      <c r="F6" s="123">
        <v>0.91449999999999998</v>
      </c>
      <c r="G6" s="123">
        <v>0.95</v>
      </c>
      <c r="H6" s="105" t="s">
        <v>169</v>
      </c>
      <c r="I6" s="129">
        <v>1.8000000000000016E-2</v>
      </c>
      <c r="J6" s="129">
        <v>0</v>
      </c>
      <c r="K6" s="128">
        <v>97.994992577366688</v>
      </c>
      <c r="L6" s="127">
        <v>132.17997030946671</v>
      </c>
      <c r="M6" s="127">
        <v>105</v>
      </c>
      <c r="N6" s="127">
        <v>82</v>
      </c>
      <c r="O6" s="127">
        <v>72.8</v>
      </c>
      <c r="P6" s="126">
        <v>97.994992577366688</v>
      </c>
      <c r="Q6" s="125">
        <v>97.994992577366688</v>
      </c>
      <c r="R6" s="124">
        <v>3.5000000000000003E-2</v>
      </c>
      <c r="S6" s="51" t="s">
        <v>109</v>
      </c>
      <c r="T6" s="51" t="s">
        <v>109</v>
      </c>
      <c r="U6" s="51">
        <v>650</v>
      </c>
      <c r="V6" s="51">
        <v>100</v>
      </c>
      <c r="W6" s="51">
        <v>50000</v>
      </c>
      <c r="AB6" s="177" t="s">
        <v>270</v>
      </c>
      <c r="AC6" s="178" t="s">
        <v>271</v>
      </c>
    </row>
    <row r="7" spans="1:29" ht="29.1" customHeight="1">
      <c r="A7" s="5" t="s">
        <v>9</v>
      </c>
      <c r="B7" s="11">
        <v>15</v>
      </c>
      <c r="C7" s="66">
        <v>25</v>
      </c>
      <c r="D7" s="106" t="s">
        <v>393</v>
      </c>
      <c r="E7" s="106">
        <v>1250</v>
      </c>
      <c r="F7" s="123">
        <v>0.91449999999999998</v>
      </c>
      <c r="G7" s="123">
        <v>0.95</v>
      </c>
      <c r="H7" s="105" t="s">
        <v>169</v>
      </c>
      <c r="I7" s="129">
        <v>1.8000000000000016E-2</v>
      </c>
      <c r="J7" s="129">
        <v>0</v>
      </c>
      <c r="K7" s="128">
        <v>98.861499371931018</v>
      </c>
      <c r="L7" s="127">
        <v>132.97933082105743</v>
      </c>
      <c r="M7" s="127">
        <v>105</v>
      </c>
      <c r="N7" s="127">
        <v>83.333333333333329</v>
      </c>
      <c r="O7" s="127">
        <v>74.13333333333334</v>
      </c>
      <c r="P7" s="126">
        <v>98.861499371931018</v>
      </c>
      <c r="Q7" s="125">
        <v>98.861499371931018</v>
      </c>
      <c r="R7" s="124">
        <v>3.5000000000000003E-2</v>
      </c>
      <c r="S7" s="51" t="s">
        <v>109</v>
      </c>
      <c r="T7" s="51" t="s">
        <v>109</v>
      </c>
      <c r="U7" s="51">
        <v>650</v>
      </c>
      <c r="V7" s="51">
        <v>100</v>
      </c>
      <c r="W7" s="51">
        <v>50000</v>
      </c>
    </row>
    <row r="8" spans="1:29" ht="29.1" customHeight="1">
      <c r="A8" s="5" t="s">
        <v>18</v>
      </c>
      <c r="B8" s="11">
        <v>15</v>
      </c>
      <c r="C8" s="66">
        <v>25</v>
      </c>
      <c r="D8" s="106" t="s">
        <v>393</v>
      </c>
      <c r="E8" s="106">
        <v>1250</v>
      </c>
      <c r="F8" s="123">
        <v>0.91449999999999998</v>
      </c>
      <c r="G8" s="123">
        <v>0.95</v>
      </c>
      <c r="H8" s="105" t="s">
        <v>169</v>
      </c>
      <c r="I8" s="129">
        <v>1.8000000000000016E-2</v>
      </c>
      <c r="J8" s="129">
        <v>0</v>
      </c>
      <c r="K8" s="128">
        <v>85.170400822199383</v>
      </c>
      <c r="L8" s="127">
        <v>115.61493662213087</v>
      </c>
      <c r="M8" s="127">
        <v>90</v>
      </c>
      <c r="N8" s="127">
        <v>71.333333333333329</v>
      </c>
      <c r="O8" s="127">
        <v>63.733333333333334</v>
      </c>
      <c r="P8" s="126">
        <v>85.170400822199383</v>
      </c>
      <c r="Q8" s="125">
        <v>85.170400822199383</v>
      </c>
      <c r="R8" s="124">
        <v>3.5000000000000003E-2</v>
      </c>
      <c r="S8" s="51" t="s">
        <v>109</v>
      </c>
      <c r="T8" s="51" t="s">
        <v>109</v>
      </c>
      <c r="U8" s="51">
        <v>650</v>
      </c>
      <c r="V8" s="51">
        <v>100</v>
      </c>
      <c r="W8" s="51">
        <v>50000</v>
      </c>
    </row>
    <row r="9" spans="1:29" ht="29.1" customHeight="1">
      <c r="A9" s="5" t="s">
        <v>16</v>
      </c>
      <c r="B9" s="11">
        <v>15</v>
      </c>
      <c r="C9" s="66">
        <v>25</v>
      </c>
      <c r="D9" s="106" t="s">
        <v>393</v>
      </c>
      <c r="E9" s="106">
        <v>1250</v>
      </c>
      <c r="F9" s="123">
        <v>0.91449999999999998</v>
      </c>
      <c r="G9" s="123">
        <v>0.95</v>
      </c>
      <c r="H9" s="105" t="s">
        <v>169</v>
      </c>
      <c r="I9" s="129">
        <v>1.8000000000000016E-2</v>
      </c>
      <c r="J9" s="129">
        <v>0</v>
      </c>
      <c r="K9" s="128">
        <v>91.350713714742497</v>
      </c>
      <c r="L9" s="127">
        <v>121.66952152563663</v>
      </c>
      <c r="M9" s="127">
        <v>100</v>
      </c>
      <c r="N9" s="127">
        <v>76</v>
      </c>
      <c r="O9" s="127">
        <v>67.733333333333334</v>
      </c>
      <c r="P9" s="126">
        <v>91.350713714742497</v>
      </c>
      <c r="Q9" s="125">
        <v>91.350713714742497</v>
      </c>
      <c r="R9" s="124">
        <v>3.5000000000000003E-2</v>
      </c>
      <c r="S9" s="51" t="s">
        <v>109</v>
      </c>
      <c r="T9" s="51" t="s">
        <v>109</v>
      </c>
      <c r="U9" s="51">
        <v>650</v>
      </c>
      <c r="V9" s="51">
        <v>100</v>
      </c>
      <c r="W9" s="51">
        <v>50000</v>
      </c>
    </row>
    <row r="10" spans="1:29" ht="29.1" customHeight="1">
      <c r="A10" s="5" t="s">
        <v>22</v>
      </c>
      <c r="B10" s="11">
        <v>15</v>
      </c>
      <c r="C10" s="66">
        <v>25</v>
      </c>
      <c r="D10" s="106" t="s">
        <v>393</v>
      </c>
      <c r="E10" s="106">
        <v>1250</v>
      </c>
      <c r="F10" s="123">
        <v>0.91449999999999998</v>
      </c>
      <c r="G10" s="123">
        <v>0.95</v>
      </c>
      <c r="H10" s="105" t="s">
        <v>169</v>
      </c>
      <c r="I10" s="129">
        <v>1.8000000000000016E-2</v>
      </c>
      <c r="J10" s="129">
        <v>0</v>
      </c>
      <c r="K10" s="128">
        <v>95.914359940618937</v>
      </c>
      <c r="L10" s="127">
        <v>127.7241064291424</v>
      </c>
      <c r="M10" s="127">
        <v>105</v>
      </c>
      <c r="N10" s="127">
        <v>80</v>
      </c>
      <c r="O10" s="127">
        <v>70.933333333333337</v>
      </c>
      <c r="P10" s="126">
        <v>95.914359940618937</v>
      </c>
      <c r="Q10" s="125">
        <v>95.914359940618937</v>
      </c>
      <c r="R10" s="124">
        <v>3.5000000000000003E-2</v>
      </c>
      <c r="S10" s="51" t="s">
        <v>109</v>
      </c>
      <c r="T10" s="51" t="s">
        <v>109</v>
      </c>
      <c r="U10" s="51">
        <v>650</v>
      </c>
      <c r="V10" s="51">
        <v>100</v>
      </c>
      <c r="W10" s="51">
        <v>50000</v>
      </c>
    </row>
    <row r="11" spans="1:29" ht="29.1" customHeight="1">
      <c r="A11" s="5" t="s">
        <v>19</v>
      </c>
      <c r="B11" s="11">
        <v>15</v>
      </c>
      <c r="C11" s="66">
        <v>25</v>
      </c>
      <c r="D11" s="106" t="s">
        <v>393</v>
      </c>
      <c r="E11" s="106">
        <v>1250</v>
      </c>
      <c r="F11" s="123">
        <v>0.91449999999999998</v>
      </c>
      <c r="G11" s="123">
        <v>0.95</v>
      </c>
      <c r="H11" s="105" t="s">
        <v>169</v>
      </c>
      <c r="I11" s="129">
        <v>1.8000000000000016E-2</v>
      </c>
      <c r="J11" s="129">
        <v>0</v>
      </c>
      <c r="K11" s="128">
        <v>91.28404704807582</v>
      </c>
      <c r="L11" s="127">
        <v>121.66952152563663</v>
      </c>
      <c r="M11" s="127">
        <v>100</v>
      </c>
      <c r="N11" s="127">
        <v>76</v>
      </c>
      <c r="O11" s="127">
        <v>67.466666666666669</v>
      </c>
      <c r="P11" s="126">
        <v>91.28404704807582</v>
      </c>
      <c r="Q11" s="125">
        <v>91.28404704807582</v>
      </c>
      <c r="R11" s="124">
        <v>3.5000000000000003E-2</v>
      </c>
      <c r="S11" s="51" t="s">
        <v>109</v>
      </c>
      <c r="T11" s="51" t="s">
        <v>109</v>
      </c>
      <c r="U11" s="51">
        <v>650</v>
      </c>
      <c r="V11" s="51">
        <v>100</v>
      </c>
      <c r="W11" s="51">
        <v>50000</v>
      </c>
    </row>
    <row r="12" spans="1:29" ht="29.1" customHeight="1">
      <c r="A12" s="5" t="s">
        <v>3</v>
      </c>
      <c r="B12" s="11">
        <v>15</v>
      </c>
      <c r="C12" s="66">
        <v>25</v>
      </c>
      <c r="D12" s="106" t="s">
        <v>393</v>
      </c>
      <c r="E12" s="106">
        <v>1250</v>
      </c>
      <c r="F12" s="123">
        <v>0.91449999999999998</v>
      </c>
      <c r="G12" s="123">
        <v>0.95</v>
      </c>
      <c r="H12" s="105" t="s">
        <v>169</v>
      </c>
      <c r="I12" s="129">
        <v>1.8000000000000016E-2</v>
      </c>
      <c r="J12" s="129">
        <v>0</v>
      </c>
      <c r="K12" s="128">
        <v>116.73084960602945</v>
      </c>
      <c r="L12" s="127">
        <v>157.65673175745115</v>
      </c>
      <c r="M12" s="127">
        <v>125</v>
      </c>
      <c r="N12" s="127">
        <v>97.333333333333329</v>
      </c>
      <c r="O12" s="127">
        <v>86.933333333333337</v>
      </c>
      <c r="P12" s="126">
        <v>116.73084960602945</v>
      </c>
      <c r="Q12" s="125">
        <v>116.73084960602945</v>
      </c>
      <c r="R12" s="124">
        <v>3.5000000000000003E-2</v>
      </c>
      <c r="S12" s="51" t="s">
        <v>109</v>
      </c>
      <c r="T12" s="51" t="s">
        <v>109</v>
      </c>
      <c r="U12" s="51">
        <v>650</v>
      </c>
      <c r="V12" s="51">
        <v>100</v>
      </c>
      <c r="W12" s="51">
        <v>50000</v>
      </c>
    </row>
    <row r="13" spans="1:29" ht="29.1" customHeight="1">
      <c r="A13" s="5" t="s">
        <v>20</v>
      </c>
      <c r="B13" s="11">
        <v>15</v>
      </c>
      <c r="C13" s="66">
        <v>25</v>
      </c>
      <c r="D13" s="106" t="s">
        <v>393</v>
      </c>
      <c r="E13" s="106">
        <v>1250</v>
      </c>
      <c r="F13" s="123">
        <v>0.91449999999999998</v>
      </c>
      <c r="G13" s="123">
        <v>0.95</v>
      </c>
      <c r="H13" s="105" t="s">
        <v>169</v>
      </c>
      <c r="I13" s="129">
        <v>1.8000000000000016E-2</v>
      </c>
      <c r="J13" s="129">
        <v>0</v>
      </c>
      <c r="K13" s="128">
        <v>89.300873586844816</v>
      </c>
      <c r="L13" s="127">
        <v>120.87016101404589</v>
      </c>
      <c r="M13" s="127">
        <v>95</v>
      </c>
      <c r="N13" s="127">
        <v>74.666666666666671</v>
      </c>
      <c r="O13" s="127">
        <v>66.666666666666671</v>
      </c>
      <c r="P13" s="126">
        <v>89.300873586844816</v>
      </c>
      <c r="Q13" s="125">
        <v>89.300873586844816</v>
      </c>
      <c r="R13" s="124">
        <v>3.5000000000000003E-2</v>
      </c>
      <c r="S13" s="51" t="s">
        <v>109</v>
      </c>
      <c r="T13" s="51" t="s">
        <v>109</v>
      </c>
      <c r="U13" s="51">
        <v>650</v>
      </c>
      <c r="V13" s="51">
        <v>100</v>
      </c>
      <c r="W13" s="51">
        <v>50000</v>
      </c>
    </row>
    <row r="14" spans="1:29" ht="29.1" customHeight="1">
      <c r="A14" s="5" t="s">
        <v>13</v>
      </c>
      <c r="B14" s="11">
        <v>15</v>
      </c>
      <c r="C14" s="66">
        <v>25</v>
      </c>
      <c r="D14" s="106" t="s">
        <v>393</v>
      </c>
      <c r="E14" s="106">
        <v>1250</v>
      </c>
      <c r="F14" s="123">
        <v>0.91449999999999998</v>
      </c>
      <c r="G14" s="123">
        <v>0.95</v>
      </c>
      <c r="H14" s="105" t="s">
        <v>169</v>
      </c>
      <c r="I14" s="129">
        <v>1.8000000000000016E-2</v>
      </c>
      <c r="J14" s="129">
        <v>0</v>
      </c>
      <c r="K14" s="128">
        <v>107.68895169578623</v>
      </c>
      <c r="L14" s="127">
        <v>144.28914011647822</v>
      </c>
      <c r="M14" s="127">
        <v>115</v>
      </c>
      <c r="N14" s="127">
        <v>90.666666666666671</v>
      </c>
      <c r="O14" s="127">
        <v>80.8</v>
      </c>
      <c r="P14" s="126">
        <v>107.68895169578623</v>
      </c>
      <c r="Q14" s="125">
        <v>107.68895169578623</v>
      </c>
      <c r="R14" s="124">
        <v>3.5000000000000003E-2</v>
      </c>
      <c r="S14" s="51" t="s">
        <v>109</v>
      </c>
      <c r="T14" s="51" t="s">
        <v>109</v>
      </c>
      <c r="U14" s="51">
        <v>650</v>
      </c>
      <c r="V14" s="51">
        <v>100</v>
      </c>
      <c r="W14" s="51">
        <v>50000</v>
      </c>
    </row>
    <row r="15" spans="1:29" ht="29.1" customHeight="1">
      <c r="A15" s="5" t="s">
        <v>4</v>
      </c>
      <c r="B15" s="11">
        <v>15</v>
      </c>
      <c r="C15" s="66">
        <v>25</v>
      </c>
      <c r="D15" s="106" t="s">
        <v>393</v>
      </c>
      <c r="E15" s="106">
        <v>1250</v>
      </c>
      <c r="F15" s="123">
        <v>0.91449999999999998</v>
      </c>
      <c r="G15" s="123">
        <v>0.95</v>
      </c>
      <c r="H15" s="105" t="s">
        <v>169</v>
      </c>
      <c r="I15" s="129">
        <v>1.8000000000000016E-2</v>
      </c>
      <c r="J15" s="129">
        <v>0</v>
      </c>
      <c r="K15" s="128">
        <v>96.281026607285611</v>
      </c>
      <c r="L15" s="127">
        <v>127.7241064291424</v>
      </c>
      <c r="M15" s="127">
        <v>105</v>
      </c>
      <c r="N15" s="127">
        <v>80.666666666666671</v>
      </c>
      <c r="O15" s="127">
        <v>71.733333333333334</v>
      </c>
      <c r="P15" s="126">
        <v>96.281026607285611</v>
      </c>
      <c r="Q15" s="125">
        <v>96.281026607285611</v>
      </c>
      <c r="R15" s="124">
        <v>3.5000000000000003E-2</v>
      </c>
      <c r="S15" s="51" t="s">
        <v>109</v>
      </c>
      <c r="T15" s="51" t="s">
        <v>109</v>
      </c>
      <c r="U15" s="51">
        <v>650</v>
      </c>
      <c r="V15" s="51">
        <v>100</v>
      </c>
      <c r="W15" s="51">
        <v>50000</v>
      </c>
    </row>
    <row r="16" spans="1:29" ht="29.1" customHeight="1">
      <c r="A16" s="6" t="s">
        <v>0</v>
      </c>
      <c r="B16" s="11">
        <v>15</v>
      </c>
      <c r="C16" s="66">
        <v>25</v>
      </c>
      <c r="D16" s="106" t="s">
        <v>393</v>
      </c>
      <c r="E16" s="106">
        <v>1250</v>
      </c>
      <c r="F16" s="123">
        <v>0.91449999999999998</v>
      </c>
      <c r="G16" s="123">
        <v>0.95</v>
      </c>
      <c r="H16" s="105" t="s">
        <v>169</v>
      </c>
      <c r="I16" s="129">
        <v>1.8000000000000016E-2</v>
      </c>
      <c r="J16" s="129">
        <v>0</v>
      </c>
      <c r="K16" s="128">
        <v>93.364679684823571</v>
      </c>
      <c r="L16" s="127">
        <v>126.12538540596094</v>
      </c>
      <c r="M16" s="127">
        <v>100</v>
      </c>
      <c r="N16" s="127">
        <v>78</v>
      </c>
      <c r="O16" s="127">
        <v>69.333333333333329</v>
      </c>
      <c r="P16" s="126">
        <v>93.364679684823571</v>
      </c>
      <c r="Q16" s="125">
        <v>93.364679684823571</v>
      </c>
      <c r="R16" s="124">
        <v>3.5000000000000003E-2</v>
      </c>
      <c r="S16" s="51" t="s">
        <v>109</v>
      </c>
      <c r="T16" s="51" t="s">
        <v>109</v>
      </c>
      <c r="U16" s="51">
        <v>650</v>
      </c>
      <c r="V16" s="51">
        <v>100</v>
      </c>
      <c r="W16" s="51">
        <v>50000</v>
      </c>
    </row>
    <row r="17" spans="1:23" ht="29.1" customHeight="1">
      <c r="A17" s="5" t="s">
        <v>15</v>
      </c>
      <c r="B17" s="11">
        <v>15</v>
      </c>
      <c r="C17" s="66">
        <v>25</v>
      </c>
      <c r="D17" s="106" t="s">
        <v>393</v>
      </c>
      <c r="E17" s="106">
        <v>1250</v>
      </c>
      <c r="F17" s="123">
        <v>0.91449999999999998</v>
      </c>
      <c r="G17" s="123">
        <v>0.95</v>
      </c>
      <c r="H17" s="105" t="s">
        <v>169</v>
      </c>
      <c r="I17" s="129">
        <v>1.8000000000000016E-2</v>
      </c>
      <c r="J17" s="129">
        <v>0</v>
      </c>
      <c r="K17" s="128">
        <v>101.62562521411442</v>
      </c>
      <c r="L17" s="127">
        <v>136.63583418979104</v>
      </c>
      <c r="M17" s="127">
        <v>110</v>
      </c>
      <c r="N17" s="127">
        <v>84.666666666666671</v>
      </c>
      <c r="O17" s="127">
        <v>75.2</v>
      </c>
      <c r="P17" s="126">
        <v>101.62562521411442</v>
      </c>
      <c r="Q17" s="125">
        <v>101.62562521411442</v>
      </c>
      <c r="R17" s="124">
        <v>3.5000000000000003E-2</v>
      </c>
      <c r="S17" s="51" t="s">
        <v>109</v>
      </c>
      <c r="T17" s="51" t="s">
        <v>109</v>
      </c>
      <c r="U17" s="51">
        <v>650</v>
      </c>
      <c r="V17" s="51">
        <v>100</v>
      </c>
      <c r="W17" s="51">
        <v>50000</v>
      </c>
    </row>
    <row r="18" spans="1:23" ht="29.1" customHeight="1">
      <c r="A18" s="5" t="s">
        <v>21</v>
      </c>
      <c r="B18" s="11">
        <v>15</v>
      </c>
      <c r="C18" s="66">
        <v>25</v>
      </c>
      <c r="D18" s="106" t="s">
        <v>393</v>
      </c>
      <c r="E18" s="106">
        <v>1250</v>
      </c>
      <c r="F18" s="123">
        <v>0.91449999999999998</v>
      </c>
      <c r="G18" s="123">
        <v>0.95</v>
      </c>
      <c r="H18" s="105" t="s">
        <v>169</v>
      </c>
      <c r="I18" s="129">
        <v>1.8000000000000016E-2</v>
      </c>
      <c r="J18" s="129">
        <v>0</v>
      </c>
      <c r="K18" s="128">
        <v>86.653734155532717</v>
      </c>
      <c r="L18" s="127">
        <v>115.61493662213087</v>
      </c>
      <c r="M18" s="127">
        <v>95</v>
      </c>
      <c r="N18" s="127">
        <v>72</v>
      </c>
      <c r="O18" s="127">
        <v>64</v>
      </c>
      <c r="P18" s="126">
        <v>86.653734155532717</v>
      </c>
      <c r="Q18" s="125">
        <v>86.653734155532717</v>
      </c>
      <c r="R18" s="124">
        <v>3.5000000000000003E-2</v>
      </c>
      <c r="S18" s="51" t="s">
        <v>109</v>
      </c>
      <c r="T18" s="51" t="s">
        <v>109</v>
      </c>
      <c r="U18" s="51">
        <v>650</v>
      </c>
      <c r="V18" s="51">
        <v>100</v>
      </c>
      <c r="W18" s="51">
        <v>50000</v>
      </c>
    </row>
    <row r="19" spans="1:23" ht="29.1" customHeight="1">
      <c r="A19" s="5" t="s">
        <v>10</v>
      </c>
      <c r="B19" s="11">
        <v>15</v>
      </c>
      <c r="C19" s="66">
        <v>25</v>
      </c>
      <c r="D19" s="106" t="s">
        <v>393</v>
      </c>
      <c r="E19" s="106">
        <v>1250</v>
      </c>
      <c r="F19" s="123">
        <v>0.91449999999999998</v>
      </c>
      <c r="G19" s="123">
        <v>0.95</v>
      </c>
      <c r="H19" s="105" t="s">
        <v>169</v>
      </c>
      <c r="I19" s="129">
        <v>1.8000000000000016E-2</v>
      </c>
      <c r="J19" s="129">
        <v>0</v>
      </c>
      <c r="K19" s="128">
        <v>98.361659244033348</v>
      </c>
      <c r="L19" s="127">
        <v>132.17997030946671</v>
      </c>
      <c r="M19" s="127">
        <v>105</v>
      </c>
      <c r="N19" s="127">
        <v>82.666666666666671</v>
      </c>
      <c r="O19" s="127">
        <v>73.599999999999994</v>
      </c>
      <c r="P19" s="126">
        <v>98.361659244033348</v>
      </c>
      <c r="Q19" s="125">
        <v>98.361659244033348</v>
      </c>
      <c r="R19" s="124">
        <v>3.5000000000000003E-2</v>
      </c>
      <c r="S19" s="51" t="s">
        <v>109</v>
      </c>
      <c r="T19" s="51" t="s">
        <v>109</v>
      </c>
      <c r="U19" s="51">
        <v>650</v>
      </c>
      <c r="V19" s="51">
        <v>100</v>
      </c>
      <c r="W19" s="51">
        <v>50000</v>
      </c>
    </row>
    <row r="20" spans="1:23" ht="29.1" customHeight="1">
      <c r="A20" s="5" t="s">
        <v>2</v>
      </c>
      <c r="B20" s="11">
        <v>15</v>
      </c>
      <c r="C20" s="66">
        <v>25</v>
      </c>
      <c r="D20" s="106" t="s">
        <v>393</v>
      </c>
      <c r="E20" s="106">
        <v>1250</v>
      </c>
      <c r="F20" s="123">
        <v>0.91449999999999998</v>
      </c>
      <c r="G20" s="123">
        <v>0.95</v>
      </c>
      <c r="H20" s="105" t="s">
        <v>169</v>
      </c>
      <c r="I20" s="129">
        <v>1.8000000000000016E-2</v>
      </c>
      <c r="J20" s="129">
        <v>0</v>
      </c>
      <c r="K20" s="128">
        <v>93.931186479387918</v>
      </c>
      <c r="L20" s="127">
        <v>126.92474591755166</v>
      </c>
      <c r="M20" s="127">
        <v>100</v>
      </c>
      <c r="N20" s="127">
        <v>78.666666666666671</v>
      </c>
      <c r="O20" s="127">
        <v>70.13333333333334</v>
      </c>
      <c r="P20" s="126">
        <v>93.931186479387918</v>
      </c>
      <c r="Q20" s="125">
        <v>93.931186479387918</v>
      </c>
      <c r="R20" s="124">
        <v>3.5000000000000003E-2</v>
      </c>
      <c r="S20" s="51" t="s">
        <v>109</v>
      </c>
      <c r="T20" s="51" t="s">
        <v>109</v>
      </c>
      <c r="U20" s="51">
        <v>650</v>
      </c>
      <c r="V20" s="51">
        <v>100</v>
      </c>
      <c r="W20" s="51">
        <v>50000</v>
      </c>
    </row>
    <row r="21" spans="1:23" ht="29.1" customHeight="1">
      <c r="A21" s="5" t="s">
        <v>23</v>
      </c>
      <c r="B21" s="11">
        <v>15</v>
      </c>
      <c r="C21" s="66">
        <v>25</v>
      </c>
      <c r="D21" s="106" t="s">
        <v>393</v>
      </c>
      <c r="E21" s="106">
        <v>1250</v>
      </c>
      <c r="F21" s="123">
        <v>0.91449999999999998</v>
      </c>
      <c r="G21" s="123">
        <v>0.95</v>
      </c>
      <c r="H21" s="105" t="s">
        <v>169</v>
      </c>
      <c r="I21" s="129">
        <v>1.8000000000000016E-2</v>
      </c>
      <c r="J21" s="129">
        <v>0</v>
      </c>
      <c r="K21" s="128">
        <v>93.364679684823571</v>
      </c>
      <c r="L21" s="127">
        <v>126.12538540596094</v>
      </c>
      <c r="M21" s="127">
        <v>100</v>
      </c>
      <c r="N21" s="127">
        <v>78</v>
      </c>
      <c r="O21" s="127">
        <v>69.333333333333329</v>
      </c>
      <c r="P21" s="126">
        <v>93.364679684823571</v>
      </c>
      <c r="Q21" s="125">
        <v>93.364679684823571</v>
      </c>
      <c r="R21" s="124">
        <v>3.5000000000000003E-2</v>
      </c>
      <c r="S21" s="51" t="s">
        <v>109</v>
      </c>
      <c r="T21" s="51" t="s">
        <v>109</v>
      </c>
      <c r="U21" s="51">
        <v>650</v>
      </c>
      <c r="V21" s="51">
        <v>100</v>
      </c>
      <c r="W21" s="51">
        <v>50000</v>
      </c>
    </row>
    <row r="22" spans="1:23" ht="29.1" customHeight="1">
      <c r="A22" s="5" t="s">
        <v>17</v>
      </c>
      <c r="B22" s="11">
        <v>15</v>
      </c>
      <c r="C22" s="66">
        <v>25</v>
      </c>
      <c r="D22" s="106" t="s">
        <v>393</v>
      </c>
      <c r="E22" s="106">
        <v>1250</v>
      </c>
      <c r="F22" s="123">
        <v>0.91449999999999998</v>
      </c>
      <c r="G22" s="123">
        <v>0.95</v>
      </c>
      <c r="H22" s="105" t="s">
        <v>169</v>
      </c>
      <c r="I22" s="129">
        <v>1.8000000000000016E-2</v>
      </c>
      <c r="J22" s="129">
        <v>0</v>
      </c>
      <c r="K22" s="128">
        <v>88.020081077994746</v>
      </c>
      <c r="L22" s="127">
        <v>117.21365764531231</v>
      </c>
      <c r="M22" s="127">
        <v>95</v>
      </c>
      <c r="N22" s="127">
        <v>74</v>
      </c>
      <c r="O22" s="127">
        <v>65.86666666666666</v>
      </c>
      <c r="P22" s="126">
        <v>88.020081077994746</v>
      </c>
      <c r="Q22" s="125">
        <v>88.020081077994746</v>
      </c>
      <c r="R22" s="124">
        <v>3.5000000000000003E-2</v>
      </c>
      <c r="S22" s="51" t="s">
        <v>109</v>
      </c>
      <c r="T22" s="51" t="s">
        <v>109</v>
      </c>
      <c r="U22" s="51">
        <v>650</v>
      </c>
      <c r="V22" s="51">
        <v>100</v>
      </c>
      <c r="W22" s="51">
        <v>50000</v>
      </c>
    </row>
    <row r="23" spans="1:23" ht="29.1" customHeight="1">
      <c r="A23" s="5" t="s">
        <v>24</v>
      </c>
      <c r="B23" s="11">
        <v>15</v>
      </c>
      <c r="C23" s="66">
        <v>25</v>
      </c>
      <c r="D23" s="106" t="s">
        <v>393</v>
      </c>
      <c r="E23" s="106">
        <v>1250</v>
      </c>
      <c r="F23" s="123">
        <v>0.91449999999999998</v>
      </c>
      <c r="G23" s="123">
        <v>0.95</v>
      </c>
      <c r="H23" s="105" t="s">
        <v>169</v>
      </c>
      <c r="I23" s="129">
        <v>1.8000000000000016E-2</v>
      </c>
      <c r="J23" s="129">
        <v>0</v>
      </c>
      <c r="K23" s="128">
        <v>95.9810266072856</v>
      </c>
      <c r="L23" s="127">
        <v>127.7241064291424</v>
      </c>
      <c r="M23" s="127">
        <v>105</v>
      </c>
      <c r="N23" s="127">
        <v>80</v>
      </c>
      <c r="O23" s="127">
        <v>71.2</v>
      </c>
      <c r="P23" s="126">
        <v>95.9810266072856</v>
      </c>
      <c r="Q23" s="125">
        <v>95.9810266072856</v>
      </c>
      <c r="R23" s="124">
        <v>3.5000000000000003E-2</v>
      </c>
      <c r="S23" s="51" t="s">
        <v>109</v>
      </c>
      <c r="T23" s="51" t="s">
        <v>109</v>
      </c>
      <c r="U23" s="51">
        <v>650</v>
      </c>
      <c r="V23" s="51">
        <v>100</v>
      </c>
      <c r="W23" s="51">
        <v>50000</v>
      </c>
    </row>
    <row r="24" spans="1:23" ht="29.1" customHeight="1">
      <c r="A24" s="5" t="s">
        <v>27</v>
      </c>
      <c r="B24" s="11">
        <v>15</v>
      </c>
      <c r="C24" s="66">
        <v>25</v>
      </c>
      <c r="D24" s="106" t="s">
        <v>393</v>
      </c>
      <c r="E24" s="106">
        <v>1250</v>
      </c>
      <c r="F24" s="123">
        <v>0.91449999999999998</v>
      </c>
      <c r="G24" s="123">
        <v>0.95</v>
      </c>
      <c r="H24" s="105" t="s">
        <v>169</v>
      </c>
      <c r="I24" s="129">
        <v>1.8000000000000016E-2</v>
      </c>
      <c r="J24" s="129">
        <v>0</v>
      </c>
      <c r="K24" s="128">
        <v>102.4254653420121</v>
      </c>
      <c r="L24" s="127">
        <v>137.43519470138176</v>
      </c>
      <c r="M24" s="127">
        <v>110</v>
      </c>
      <c r="N24" s="127">
        <v>86</v>
      </c>
      <c r="O24" s="127">
        <v>76.266666666666666</v>
      </c>
      <c r="P24" s="126">
        <v>102.4254653420121</v>
      </c>
      <c r="Q24" s="125">
        <v>102.4254653420121</v>
      </c>
      <c r="R24" s="124">
        <v>3.5000000000000003E-2</v>
      </c>
      <c r="S24" s="51" t="s">
        <v>109</v>
      </c>
      <c r="T24" s="51" t="s">
        <v>109</v>
      </c>
      <c r="U24" s="51">
        <v>650</v>
      </c>
      <c r="V24" s="51">
        <v>100</v>
      </c>
      <c r="W24" s="51">
        <v>50000</v>
      </c>
    </row>
    <row r="25" spans="1:23" ht="29.1" customHeight="1">
      <c r="A25" s="5" t="s">
        <v>8</v>
      </c>
      <c r="B25" s="11">
        <v>15</v>
      </c>
      <c r="C25" s="66">
        <v>25</v>
      </c>
      <c r="D25" s="106" t="s">
        <v>393</v>
      </c>
      <c r="E25" s="106">
        <v>1250</v>
      </c>
      <c r="F25" s="123">
        <v>0.91449999999999998</v>
      </c>
      <c r="G25" s="123">
        <v>0.95</v>
      </c>
      <c r="H25" s="105" t="s">
        <v>169</v>
      </c>
      <c r="I25" s="129">
        <v>1.8000000000000016E-2</v>
      </c>
      <c r="J25" s="129">
        <v>0</v>
      </c>
      <c r="K25" s="128">
        <v>93.864519812721255</v>
      </c>
      <c r="L25" s="127">
        <v>126.92474591755166</v>
      </c>
      <c r="M25" s="127">
        <v>100</v>
      </c>
      <c r="N25" s="127">
        <v>78.666666666666671</v>
      </c>
      <c r="O25" s="127">
        <v>69.86666666666666</v>
      </c>
      <c r="P25" s="126">
        <v>93.864519812721255</v>
      </c>
      <c r="Q25" s="125">
        <v>93.864519812721255</v>
      </c>
      <c r="R25" s="124">
        <v>3.5000000000000003E-2</v>
      </c>
      <c r="S25" s="51" t="s">
        <v>109</v>
      </c>
      <c r="T25" s="51" t="s">
        <v>109</v>
      </c>
      <c r="U25" s="51">
        <v>650</v>
      </c>
      <c r="V25" s="51">
        <v>100</v>
      </c>
      <c r="W25" s="51">
        <v>50000</v>
      </c>
    </row>
    <row r="26" spans="1:23" ht="29.1" customHeight="1">
      <c r="A26" s="5" t="s">
        <v>11</v>
      </c>
      <c r="B26" s="11">
        <v>15</v>
      </c>
      <c r="C26" s="66">
        <v>25</v>
      </c>
      <c r="D26" s="106" t="s">
        <v>393</v>
      </c>
      <c r="E26" s="106">
        <v>1250</v>
      </c>
      <c r="F26" s="123">
        <v>0.91449999999999998</v>
      </c>
      <c r="G26" s="123">
        <v>0.95</v>
      </c>
      <c r="H26" s="105" t="s">
        <v>169</v>
      </c>
      <c r="I26" s="129">
        <v>1.8000000000000016E-2</v>
      </c>
      <c r="J26" s="129">
        <v>0</v>
      </c>
      <c r="K26" s="128">
        <v>87.220240950097065</v>
      </c>
      <c r="L26" s="127">
        <v>116.41429713372159</v>
      </c>
      <c r="M26" s="127">
        <v>95</v>
      </c>
      <c r="N26" s="127">
        <v>72.666666666666671</v>
      </c>
      <c r="O26" s="127">
        <v>64.8</v>
      </c>
      <c r="P26" s="126">
        <v>87.220240950097065</v>
      </c>
      <c r="Q26" s="125">
        <v>87.220240950097065</v>
      </c>
      <c r="R26" s="124">
        <v>3.5000000000000003E-2</v>
      </c>
      <c r="S26" s="51" t="s">
        <v>109</v>
      </c>
      <c r="T26" s="51" t="s">
        <v>109</v>
      </c>
      <c r="U26" s="51">
        <v>650</v>
      </c>
      <c r="V26" s="51">
        <v>100</v>
      </c>
      <c r="W26" s="51">
        <v>50000</v>
      </c>
    </row>
    <row r="27" spans="1:23" ht="29.1" customHeight="1">
      <c r="A27" s="5" t="s">
        <v>14</v>
      </c>
      <c r="B27" s="11">
        <v>15</v>
      </c>
      <c r="C27" s="66">
        <v>25</v>
      </c>
      <c r="D27" s="106" t="s">
        <v>393</v>
      </c>
      <c r="E27" s="106">
        <v>1250</v>
      </c>
      <c r="F27" s="123">
        <v>0.91449999999999998</v>
      </c>
      <c r="G27" s="123">
        <v>0.95</v>
      </c>
      <c r="H27" s="105" t="s">
        <v>169</v>
      </c>
      <c r="I27" s="129">
        <v>1.8000000000000016E-2</v>
      </c>
      <c r="J27" s="129">
        <v>0</v>
      </c>
      <c r="K27" s="128">
        <v>101.45895854744775</v>
      </c>
      <c r="L27" s="127">
        <v>136.63583418979104</v>
      </c>
      <c r="M27" s="127">
        <v>110</v>
      </c>
      <c r="N27" s="127">
        <v>84</v>
      </c>
      <c r="O27" s="127">
        <v>75.2</v>
      </c>
      <c r="P27" s="126">
        <v>101.45895854744775</v>
      </c>
      <c r="Q27" s="125">
        <v>101.45895854744775</v>
      </c>
      <c r="R27" s="124">
        <v>3.5000000000000003E-2</v>
      </c>
      <c r="S27" s="51" t="s">
        <v>109</v>
      </c>
      <c r="T27" s="51" t="s">
        <v>109</v>
      </c>
      <c r="U27" s="51">
        <v>650</v>
      </c>
      <c r="V27" s="51">
        <v>100</v>
      </c>
      <c r="W27" s="51">
        <v>50000</v>
      </c>
    </row>
    <row r="28" spans="1:23" ht="29.1" customHeight="1">
      <c r="A28" s="5" t="s">
        <v>12</v>
      </c>
      <c r="B28" s="11">
        <v>15</v>
      </c>
      <c r="C28" s="66">
        <v>25</v>
      </c>
      <c r="D28" s="106" t="s">
        <v>393</v>
      </c>
      <c r="E28" s="106">
        <v>1250</v>
      </c>
      <c r="F28" s="123">
        <v>0.91449999999999998</v>
      </c>
      <c r="G28" s="123">
        <v>0.95</v>
      </c>
      <c r="H28" s="105" t="s">
        <v>169</v>
      </c>
      <c r="I28" s="129">
        <v>1.8000000000000016E-2</v>
      </c>
      <c r="J28" s="129">
        <v>0</v>
      </c>
      <c r="K28" s="128">
        <v>91.917220509306844</v>
      </c>
      <c r="L28" s="127">
        <v>122.46888203722736</v>
      </c>
      <c r="M28" s="127">
        <v>100</v>
      </c>
      <c r="N28" s="127">
        <v>76.666666666666671</v>
      </c>
      <c r="O28" s="127">
        <v>68.533333333333331</v>
      </c>
      <c r="P28" s="126">
        <v>91.917220509306844</v>
      </c>
      <c r="Q28" s="125">
        <v>91.917220509306844</v>
      </c>
      <c r="R28" s="124">
        <v>3.5000000000000003E-2</v>
      </c>
      <c r="S28" s="51" t="s">
        <v>109</v>
      </c>
      <c r="T28" s="51" t="s">
        <v>109</v>
      </c>
      <c r="U28" s="51">
        <v>650</v>
      </c>
      <c r="V28" s="51">
        <v>100</v>
      </c>
      <c r="W28" s="51">
        <v>50000</v>
      </c>
    </row>
    <row r="29" spans="1:23" ht="29.1" customHeight="1">
      <c r="A29" s="5" t="s">
        <v>25</v>
      </c>
      <c r="B29" s="11">
        <v>15</v>
      </c>
      <c r="C29" s="66">
        <v>25</v>
      </c>
      <c r="D29" s="106" t="s">
        <v>393</v>
      </c>
      <c r="E29" s="106">
        <v>1250</v>
      </c>
      <c r="F29" s="123">
        <v>0.91449999999999998</v>
      </c>
      <c r="G29" s="123">
        <v>0.95</v>
      </c>
      <c r="H29" s="105" t="s">
        <v>169</v>
      </c>
      <c r="I29" s="129">
        <v>1.8000000000000016E-2</v>
      </c>
      <c r="J29" s="129">
        <v>0</v>
      </c>
      <c r="K29" s="128">
        <v>97.261819116135669</v>
      </c>
      <c r="L29" s="127">
        <v>131.38060979787599</v>
      </c>
      <c r="M29" s="127">
        <v>105</v>
      </c>
      <c r="N29" s="127">
        <v>80.666666666666671</v>
      </c>
      <c r="O29" s="127">
        <v>72</v>
      </c>
      <c r="P29" s="126">
        <v>97.261819116135669</v>
      </c>
      <c r="Q29" s="125">
        <v>97.261819116135669</v>
      </c>
      <c r="R29" s="124">
        <v>3.5000000000000003E-2</v>
      </c>
      <c r="S29" s="51" t="s">
        <v>109</v>
      </c>
      <c r="T29" s="51" t="s">
        <v>109</v>
      </c>
      <c r="U29" s="51">
        <v>650</v>
      </c>
      <c r="V29" s="51">
        <v>100</v>
      </c>
      <c r="W29" s="51">
        <v>50000</v>
      </c>
    </row>
    <row r="30" spans="1:23" ht="29.1" customHeight="1">
      <c r="A30" s="5" t="s">
        <v>26</v>
      </c>
      <c r="B30" s="11">
        <v>15</v>
      </c>
      <c r="C30" s="66">
        <v>25</v>
      </c>
      <c r="D30" s="106" t="s">
        <v>393</v>
      </c>
      <c r="E30" s="106">
        <v>1250</v>
      </c>
      <c r="F30" s="123">
        <v>0.91449999999999998</v>
      </c>
      <c r="G30" s="123">
        <v>0.95</v>
      </c>
      <c r="H30" s="105" t="s">
        <v>169</v>
      </c>
      <c r="I30" s="129">
        <v>1.8000000000000016E-2</v>
      </c>
      <c r="J30" s="129">
        <v>0</v>
      </c>
      <c r="K30" s="128">
        <v>93.364679684823571</v>
      </c>
      <c r="L30" s="127">
        <v>126.12538540596094</v>
      </c>
      <c r="M30" s="127">
        <v>100</v>
      </c>
      <c r="N30" s="127">
        <v>78</v>
      </c>
      <c r="O30" s="127">
        <v>69.333333333333329</v>
      </c>
      <c r="P30" s="126">
        <v>93.364679684823571</v>
      </c>
      <c r="Q30" s="125">
        <v>93.364679684823571</v>
      </c>
      <c r="R30" s="124">
        <v>3.5000000000000003E-2</v>
      </c>
      <c r="S30" s="51" t="s">
        <v>109</v>
      </c>
      <c r="T30" s="51" t="s">
        <v>109</v>
      </c>
      <c r="U30" s="51">
        <v>650</v>
      </c>
      <c r="V30" s="51">
        <v>100</v>
      </c>
      <c r="W30" s="51">
        <v>50000</v>
      </c>
    </row>
    <row r="31" spans="1:23" ht="29.1" customHeight="1">
      <c r="A31" s="5" t="s">
        <v>5</v>
      </c>
      <c r="B31" s="11">
        <v>15</v>
      </c>
      <c r="C31" s="66">
        <v>25</v>
      </c>
      <c r="D31" s="106" t="s">
        <v>393</v>
      </c>
      <c r="E31" s="106">
        <v>1250</v>
      </c>
      <c r="F31" s="123">
        <v>0.91449999999999998</v>
      </c>
      <c r="G31" s="123">
        <v>0.95</v>
      </c>
      <c r="H31" s="105" t="s">
        <v>169</v>
      </c>
      <c r="I31" s="129">
        <v>1.8000000000000016E-2</v>
      </c>
      <c r="J31" s="129">
        <v>0</v>
      </c>
      <c r="K31" s="128">
        <v>92.417060637204514</v>
      </c>
      <c r="L31" s="127">
        <v>123.26824254881808</v>
      </c>
      <c r="M31" s="127">
        <v>100</v>
      </c>
      <c r="N31" s="127">
        <v>77.333333333333329</v>
      </c>
      <c r="O31" s="127">
        <v>69.066666666666663</v>
      </c>
      <c r="P31" s="126">
        <v>92.417060637204514</v>
      </c>
      <c r="Q31" s="125">
        <v>92.417060637204514</v>
      </c>
      <c r="R31" s="124">
        <v>3.5000000000000003E-2</v>
      </c>
      <c r="S31" s="51" t="s">
        <v>109</v>
      </c>
      <c r="T31" s="51" t="s">
        <v>109</v>
      </c>
      <c r="U31" s="51">
        <v>650</v>
      </c>
      <c r="V31" s="51">
        <v>100</v>
      </c>
      <c r="W31" s="51">
        <v>50000</v>
      </c>
    </row>
    <row r="32" spans="1:23" ht="29.1" customHeight="1">
      <c r="A32" s="5" t="s">
        <v>7</v>
      </c>
      <c r="B32" s="11">
        <v>15</v>
      </c>
      <c r="C32" s="66">
        <v>25</v>
      </c>
      <c r="D32" s="106" t="s">
        <v>393</v>
      </c>
      <c r="E32" s="106">
        <v>1250</v>
      </c>
      <c r="F32" s="123">
        <v>0.91449999999999998</v>
      </c>
      <c r="G32" s="123">
        <v>0.95</v>
      </c>
      <c r="H32" s="105" t="s">
        <v>169</v>
      </c>
      <c r="I32" s="129">
        <v>1.8000000000000016E-2</v>
      </c>
      <c r="J32" s="129">
        <v>0</v>
      </c>
      <c r="K32" s="128">
        <v>106.38927143999086</v>
      </c>
      <c r="L32" s="127">
        <v>142.69041909329678</v>
      </c>
      <c r="M32" s="127">
        <v>115</v>
      </c>
      <c r="N32" s="127">
        <v>88.666666666666671</v>
      </c>
      <c r="O32" s="127">
        <v>79.2</v>
      </c>
      <c r="P32" s="126">
        <v>106.38927143999086</v>
      </c>
      <c r="Q32" s="125">
        <v>106.38927143999086</v>
      </c>
      <c r="R32" s="124">
        <v>3.5000000000000003E-2</v>
      </c>
      <c r="S32" s="51" t="s">
        <v>109</v>
      </c>
      <c r="T32" s="51" t="s">
        <v>109</v>
      </c>
      <c r="U32" s="51">
        <v>650</v>
      </c>
      <c r="V32" s="51">
        <v>100</v>
      </c>
      <c r="W32" s="51">
        <v>50000</v>
      </c>
    </row>
    <row r="33" spans="1:23" ht="29.1" customHeight="1">
      <c r="A33" s="140" t="s">
        <v>1</v>
      </c>
      <c r="B33" s="11">
        <v>15</v>
      </c>
      <c r="C33" s="66">
        <v>25</v>
      </c>
      <c r="D33" s="106" t="s">
        <v>393</v>
      </c>
      <c r="E33" s="106">
        <v>1250</v>
      </c>
      <c r="F33" s="123">
        <v>0.91449999999999998</v>
      </c>
      <c r="G33" s="123">
        <v>0.95</v>
      </c>
      <c r="H33" s="105" t="s">
        <v>169</v>
      </c>
      <c r="I33" s="129">
        <v>1.8000000000000016E-2</v>
      </c>
      <c r="J33" s="129">
        <v>0</v>
      </c>
      <c r="K33" s="128">
        <v>89.300873586844816</v>
      </c>
      <c r="L33" s="127">
        <v>120.87016101404589</v>
      </c>
      <c r="M33" s="127">
        <v>95</v>
      </c>
      <c r="N33" s="127">
        <v>74.666666666666671</v>
      </c>
      <c r="O33" s="127">
        <v>66.666666666666671</v>
      </c>
      <c r="P33" s="126">
        <v>89.300873586844816</v>
      </c>
      <c r="Q33" s="125">
        <v>89.300873586844816</v>
      </c>
      <c r="R33" s="124">
        <v>3.5000000000000003E-2</v>
      </c>
      <c r="S33" s="51" t="s">
        <v>109</v>
      </c>
      <c r="T33" s="51" t="s">
        <v>109</v>
      </c>
      <c r="U33" s="51">
        <v>650</v>
      </c>
      <c r="V33" s="51">
        <v>100</v>
      </c>
      <c r="W33" s="51">
        <v>50000</v>
      </c>
    </row>
    <row r="34" spans="1:23" ht="29.1" customHeight="1">
      <c r="A34" s="142" t="s">
        <v>37</v>
      </c>
      <c r="B34" s="10">
        <v>15</v>
      </c>
      <c r="C34" s="10">
        <v>25</v>
      </c>
      <c r="D34" s="106" t="s">
        <v>393</v>
      </c>
      <c r="E34" s="106">
        <v>1250</v>
      </c>
      <c r="F34" s="122">
        <v>0.91449999999999998</v>
      </c>
      <c r="G34" s="122">
        <v>0.95</v>
      </c>
      <c r="H34" s="105" t="s">
        <v>169</v>
      </c>
      <c r="I34" s="121">
        <v>1.8000000000000016E-2</v>
      </c>
      <c r="J34" s="121">
        <v>0</v>
      </c>
      <c r="K34" s="120"/>
      <c r="L34" s="131"/>
      <c r="M34" s="131"/>
      <c r="N34" s="131"/>
      <c r="O34" s="131"/>
      <c r="P34" s="119"/>
      <c r="Q34" s="118"/>
      <c r="R34" s="117">
        <v>3.5000000000000003E-2</v>
      </c>
      <c r="S34" s="51" t="s">
        <v>109</v>
      </c>
      <c r="T34" s="51" t="s">
        <v>109</v>
      </c>
      <c r="U34" s="51"/>
      <c r="V34" s="51"/>
      <c r="W34" s="51"/>
    </row>
    <row r="35" spans="1:23" s="37" customFormat="1" ht="29.1" customHeight="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30" customHeight="1">
      <c r="A36" s="36" t="s">
        <v>29</v>
      </c>
      <c r="B36" s="11"/>
      <c r="C36" s="66"/>
      <c r="D36" s="106" t="s">
        <v>393</v>
      </c>
      <c r="E36" s="106"/>
      <c r="F36" s="106"/>
      <c r="G36" s="91"/>
      <c r="H36" s="105" t="s">
        <v>169</v>
      </c>
      <c r="I36" s="132"/>
      <c r="J36" s="132"/>
      <c r="K36" s="111"/>
      <c r="L36" s="23"/>
      <c r="M36" s="23"/>
      <c r="N36" s="23"/>
      <c r="O36" s="23"/>
      <c r="P36" s="110"/>
      <c r="Q36" s="109"/>
      <c r="R36" s="108"/>
      <c r="S36" s="51" t="s">
        <v>109</v>
      </c>
      <c r="T36" s="51" t="s">
        <v>109</v>
      </c>
      <c r="U36" s="51"/>
      <c r="V36" s="51"/>
      <c r="W36" s="51"/>
    </row>
    <row r="37" spans="1:23" ht="30" customHeight="1">
      <c r="A37" s="36" t="s">
        <v>28</v>
      </c>
      <c r="B37" s="11"/>
      <c r="C37" s="66"/>
      <c r="D37" s="106" t="s">
        <v>393</v>
      </c>
      <c r="E37" s="106"/>
      <c r="F37" s="106"/>
      <c r="G37" s="91"/>
      <c r="H37" s="105" t="s">
        <v>169</v>
      </c>
      <c r="I37" s="132"/>
      <c r="J37" s="132"/>
      <c r="K37" s="111"/>
      <c r="L37" s="111"/>
      <c r="M37" s="111"/>
      <c r="N37" s="111"/>
      <c r="O37" s="111"/>
      <c r="P37" s="110"/>
      <c r="Q37" s="109"/>
      <c r="R37" s="108"/>
      <c r="S37" s="51" t="s">
        <v>109</v>
      </c>
      <c r="T37" s="51" t="s">
        <v>109</v>
      </c>
      <c r="U37" s="51"/>
      <c r="V37" s="51"/>
      <c r="W37" s="51"/>
    </row>
    <row r="38" spans="1:23" ht="30" customHeight="1">
      <c r="A38" s="36" t="s">
        <v>35</v>
      </c>
      <c r="B38" s="11"/>
      <c r="C38" s="66"/>
      <c r="D38" s="106" t="s">
        <v>393</v>
      </c>
      <c r="E38" s="106"/>
      <c r="F38" s="106"/>
      <c r="G38" s="91"/>
      <c r="H38" s="105" t="s">
        <v>169</v>
      </c>
      <c r="I38" s="132"/>
      <c r="J38" s="132"/>
      <c r="K38" s="111"/>
      <c r="L38" s="23"/>
      <c r="M38" s="23"/>
      <c r="N38" s="23"/>
      <c r="O38" s="23"/>
      <c r="P38" s="110"/>
      <c r="Q38" s="109"/>
      <c r="R38" s="108"/>
      <c r="S38" s="51" t="s">
        <v>109</v>
      </c>
      <c r="T38" s="51" t="s">
        <v>109</v>
      </c>
      <c r="U38" s="51"/>
      <c r="V38" s="51"/>
      <c r="W38" s="51"/>
    </row>
    <row r="39" spans="1:23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36" customHeight="1">
      <c r="A40" s="143" t="s">
        <v>36</v>
      </c>
      <c r="B40" s="40"/>
      <c r="C40" s="86"/>
      <c r="D40" s="106"/>
      <c r="E40" s="90"/>
      <c r="F40" s="90"/>
      <c r="G40" s="48"/>
      <c r="H40" s="105" t="s">
        <v>169</v>
      </c>
      <c r="I40" s="50"/>
      <c r="J40" s="50"/>
      <c r="K40" s="43"/>
      <c r="L40" s="43"/>
      <c r="M40" s="43"/>
      <c r="N40" s="43"/>
      <c r="O40" s="43"/>
      <c r="P40" s="44"/>
      <c r="Q40" s="45"/>
      <c r="R40" s="46"/>
      <c r="S40" s="52"/>
      <c r="T40" s="52"/>
      <c r="U40" s="52"/>
      <c r="V40" s="52"/>
      <c r="W40" s="52"/>
    </row>
    <row r="44" spans="1:23" ht="18" thickBot="1"/>
    <row r="45" spans="1:23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</row>
    <row r="47" spans="1:23" ht="30" customHeight="1">
      <c r="A47" s="3"/>
      <c r="B47" s="515" t="s">
        <v>69</v>
      </c>
      <c r="C47" s="518" t="s">
        <v>51</v>
      </c>
      <c r="D47" s="507" t="s">
        <v>52</v>
      </c>
      <c r="E47" s="448"/>
      <c r="F47" s="521" t="s">
        <v>168</v>
      </c>
      <c r="G47" s="494" t="s">
        <v>50</v>
      </c>
      <c r="H47" s="491" t="s">
        <v>53</v>
      </c>
      <c r="I47" s="523" t="s">
        <v>167</v>
      </c>
      <c r="J47" s="523" t="s">
        <v>166</v>
      </c>
      <c r="K47" s="538" t="s">
        <v>55</v>
      </c>
      <c r="L47" s="534"/>
      <c r="M47" s="534"/>
      <c r="N47" s="534"/>
      <c r="O47" s="535"/>
      <c r="P47" s="541" t="s">
        <v>56</v>
      </c>
      <c r="Q47" s="544" t="s">
        <v>57</v>
      </c>
      <c r="R47" s="547" t="s">
        <v>34</v>
      </c>
      <c r="S47" s="528" t="s">
        <v>58</v>
      </c>
      <c r="T47" s="528" t="s">
        <v>59</v>
      </c>
      <c r="U47" s="528" t="s">
        <v>48</v>
      </c>
      <c r="V47" s="528" t="s">
        <v>67</v>
      </c>
      <c r="W47" s="528" t="s">
        <v>49</v>
      </c>
    </row>
    <row r="48" spans="1:23" ht="26.1" customHeight="1">
      <c r="A48" s="3"/>
      <c r="B48" s="516"/>
      <c r="C48" s="519"/>
      <c r="D48" s="508"/>
      <c r="E48" s="449"/>
      <c r="F48" s="521"/>
      <c r="G48" s="495"/>
      <c r="H48" s="492"/>
      <c r="I48" s="523"/>
      <c r="J48" s="523"/>
      <c r="K48" s="539"/>
      <c r="L48" s="536"/>
      <c r="M48" s="536"/>
      <c r="N48" s="536"/>
      <c r="O48" s="537"/>
      <c r="P48" s="542"/>
      <c r="Q48" s="545"/>
      <c r="R48" s="548"/>
      <c r="S48" s="529"/>
      <c r="T48" s="529"/>
      <c r="U48" s="529"/>
      <c r="V48" s="529"/>
      <c r="W48" s="529"/>
    </row>
    <row r="49" spans="1:23" ht="26.1" customHeight="1">
      <c r="A49" s="3"/>
      <c r="B49" s="517"/>
      <c r="C49" s="520"/>
      <c r="D49" s="509"/>
      <c r="E49" s="450"/>
      <c r="F49" s="521"/>
      <c r="G49" s="496"/>
      <c r="H49" s="493"/>
      <c r="I49" s="523"/>
      <c r="J49" s="523"/>
      <c r="K49" s="540"/>
      <c r="L49" s="20"/>
      <c r="M49" s="20"/>
      <c r="N49" s="20" t="s">
        <v>47</v>
      </c>
      <c r="O49" s="20" t="s">
        <v>140</v>
      </c>
      <c r="P49" s="543"/>
      <c r="Q49" s="546"/>
      <c r="R49" s="549"/>
      <c r="S49" s="530"/>
      <c r="T49" s="530"/>
      <c r="U49" s="530"/>
      <c r="V49" s="530"/>
      <c r="W49" s="530"/>
    </row>
    <row r="50" spans="1:23" ht="29.1" customHeight="1">
      <c r="A50" s="141" t="s">
        <v>6</v>
      </c>
      <c r="B50" s="99" t="s">
        <v>162</v>
      </c>
      <c r="C50" s="99" t="s">
        <v>161</v>
      </c>
      <c r="D50" s="98"/>
      <c r="E50" s="97" t="s">
        <v>160</v>
      </c>
      <c r="F50" s="96" t="s">
        <v>159</v>
      </c>
      <c r="G50" s="96" t="s">
        <v>158</v>
      </c>
      <c r="H50" s="18"/>
      <c r="I50" s="95" t="s">
        <v>157</v>
      </c>
      <c r="J50" s="95" t="s">
        <v>156</v>
      </c>
      <c r="K50" s="94" t="s">
        <v>397</v>
      </c>
      <c r="L50" s="23"/>
      <c r="M50" s="23"/>
      <c r="N50" s="23"/>
      <c r="O50" s="23"/>
      <c r="P50" s="94" t="s">
        <v>397</v>
      </c>
      <c r="Q50" s="94" t="s">
        <v>397</v>
      </c>
      <c r="R50" s="93" t="s">
        <v>398</v>
      </c>
      <c r="S50" s="51"/>
      <c r="T50" s="51"/>
      <c r="U50" s="51"/>
      <c r="V50" s="51"/>
      <c r="W50" s="51"/>
    </row>
    <row r="51" spans="1:23" ht="29.1" customHeight="1">
      <c r="A51" s="5" t="s">
        <v>9</v>
      </c>
      <c r="B51" s="99" t="s">
        <v>162</v>
      </c>
      <c r="C51" s="99" t="s">
        <v>161</v>
      </c>
      <c r="D51" s="98"/>
      <c r="E51" s="97" t="s">
        <v>160</v>
      </c>
      <c r="F51" s="96" t="s">
        <v>159</v>
      </c>
      <c r="G51" s="96" t="s">
        <v>158</v>
      </c>
      <c r="H51" s="18"/>
      <c r="I51" s="95" t="s">
        <v>157</v>
      </c>
      <c r="J51" s="95" t="s">
        <v>156</v>
      </c>
      <c r="K51" s="94" t="s">
        <v>397</v>
      </c>
      <c r="L51" s="23"/>
      <c r="M51" s="23"/>
      <c r="N51" s="23"/>
      <c r="O51" s="23"/>
      <c r="P51" s="94" t="s">
        <v>397</v>
      </c>
      <c r="Q51" s="94" t="s">
        <v>397</v>
      </c>
      <c r="R51" s="93" t="s">
        <v>398</v>
      </c>
      <c r="S51" s="51"/>
      <c r="T51" s="51"/>
      <c r="U51" s="51"/>
      <c r="V51" s="51"/>
      <c r="W51" s="51"/>
    </row>
    <row r="52" spans="1:23" ht="29.1" customHeight="1">
      <c r="A52" s="5" t="s">
        <v>18</v>
      </c>
      <c r="B52" s="99" t="s">
        <v>162</v>
      </c>
      <c r="C52" s="99" t="s">
        <v>161</v>
      </c>
      <c r="D52" s="98"/>
      <c r="E52" s="97" t="s">
        <v>160</v>
      </c>
      <c r="F52" s="96" t="s">
        <v>159</v>
      </c>
      <c r="G52" s="96" t="s">
        <v>158</v>
      </c>
      <c r="H52" s="18"/>
      <c r="I52" s="95" t="s">
        <v>157</v>
      </c>
      <c r="J52" s="95" t="s">
        <v>156</v>
      </c>
      <c r="K52" s="94" t="s">
        <v>397</v>
      </c>
      <c r="L52" s="23"/>
      <c r="M52" s="23"/>
      <c r="N52" s="23"/>
      <c r="O52" s="23"/>
      <c r="P52" s="94" t="s">
        <v>397</v>
      </c>
      <c r="Q52" s="94" t="s">
        <v>397</v>
      </c>
      <c r="R52" s="93" t="s">
        <v>398</v>
      </c>
      <c r="S52" s="51"/>
      <c r="T52" s="51"/>
      <c r="U52" s="51"/>
      <c r="V52" s="51"/>
      <c r="W52" s="51"/>
    </row>
    <row r="53" spans="1:23" ht="29.1" customHeight="1">
      <c r="A53" s="5" t="s">
        <v>16</v>
      </c>
      <c r="B53" s="99" t="s">
        <v>162</v>
      </c>
      <c r="C53" s="99" t="s">
        <v>161</v>
      </c>
      <c r="D53" s="98"/>
      <c r="E53" s="97" t="s">
        <v>160</v>
      </c>
      <c r="F53" s="96" t="s">
        <v>159</v>
      </c>
      <c r="G53" s="96" t="s">
        <v>158</v>
      </c>
      <c r="H53" s="18"/>
      <c r="I53" s="95" t="s">
        <v>157</v>
      </c>
      <c r="J53" s="95" t="s">
        <v>156</v>
      </c>
      <c r="K53" s="94" t="s">
        <v>397</v>
      </c>
      <c r="L53" s="23"/>
      <c r="M53" s="23"/>
      <c r="N53" s="23"/>
      <c r="O53" s="23"/>
      <c r="P53" s="94" t="s">
        <v>397</v>
      </c>
      <c r="Q53" s="94" t="s">
        <v>397</v>
      </c>
      <c r="R53" s="93" t="s">
        <v>398</v>
      </c>
      <c r="S53" s="51"/>
      <c r="T53" s="51"/>
      <c r="U53" s="51"/>
      <c r="V53" s="51"/>
      <c r="W53" s="51"/>
    </row>
    <row r="54" spans="1:23" ht="29.1" customHeight="1">
      <c r="A54" s="5" t="s">
        <v>22</v>
      </c>
      <c r="B54" s="99" t="s">
        <v>162</v>
      </c>
      <c r="C54" s="99" t="s">
        <v>161</v>
      </c>
      <c r="D54" s="98"/>
      <c r="E54" s="97" t="s">
        <v>160</v>
      </c>
      <c r="F54" s="96" t="s">
        <v>159</v>
      </c>
      <c r="G54" s="96" t="s">
        <v>158</v>
      </c>
      <c r="H54" s="18"/>
      <c r="I54" s="95" t="s">
        <v>157</v>
      </c>
      <c r="J54" s="95" t="s">
        <v>156</v>
      </c>
      <c r="K54" s="94" t="s">
        <v>397</v>
      </c>
      <c r="L54" s="23"/>
      <c r="M54" s="23"/>
      <c r="N54" s="23"/>
      <c r="O54" s="23"/>
      <c r="P54" s="94" t="s">
        <v>397</v>
      </c>
      <c r="Q54" s="94" t="s">
        <v>397</v>
      </c>
      <c r="R54" s="93" t="s">
        <v>398</v>
      </c>
      <c r="S54" s="51"/>
      <c r="T54" s="51"/>
      <c r="U54" s="51"/>
      <c r="V54" s="51"/>
      <c r="W54" s="51"/>
    </row>
    <row r="55" spans="1:23" ht="29.1" customHeight="1">
      <c r="A55" s="5" t="s">
        <v>19</v>
      </c>
      <c r="B55" s="99" t="s">
        <v>162</v>
      </c>
      <c r="C55" s="99" t="s">
        <v>161</v>
      </c>
      <c r="D55" s="98"/>
      <c r="E55" s="97" t="s">
        <v>160</v>
      </c>
      <c r="F55" s="96" t="s">
        <v>159</v>
      </c>
      <c r="G55" s="96" t="s">
        <v>158</v>
      </c>
      <c r="H55" s="18"/>
      <c r="I55" s="95" t="s">
        <v>157</v>
      </c>
      <c r="J55" s="95" t="s">
        <v>156</v>
      </c>
      <c r="K55" s="94" t="s">
        <v>397</v>
      </c>
      <c r="L55" s="23"/>
      <c r="M55" s="23"/>
      <c r="N55" s="23"/>
      <c r="O55" s="23"/>
      <c r="P55" s="94" t="s">
        <v>397</v>
      </c>
      <c r="Q55" s="94" t="s">
        <v>397</v>
      </c>
      <c r="R55" s="93" t="s">
        <v>398</v>
      </c>
      <c r="S55" s="51"/>
      <c r="T55" s="51"/>
      <c r="U55" s="51"/>
      <c r="V55" s="51"/>
      <c r="W55" s="51"/>
    </row>
    <row r="56" spans="1:23" ht="29.1" customHeight="1">
      <c r="A56" s="5" t="s">
        <v>3</v>
      </c>
      <c r="B56" s="99" t="s">
        <v>162</v>
      </c>
      <c r="C56" s="99" t="s">
        <v>161</v>
      </c>
      <c r="D56" s="98"/>
      <c r="E56" s="97" t="s">
        <v>160</v>
      </c>
      <c r="F56" s="96" t="s">
        <v>159</v>
      </c>
      <c r="G56" s="96" t="s">
        <v>158</v>
      </c>
      <c r="H56" s="18"/>
      <c r="I56" s="95" t="s">
        <v>157</v>
      </c>
      <c r="J56" s="95" t="s">
        <v>156</v>
      </c>
      <c r="K56" s="94" t="s">
        <v>397</v>
      </c>
      <c r="L56" s="23"/>
      <c r="M56" s="23"/>
      <c r="N56" s="23"/>
      <c r="O56" s="23"/>
      <c r="P56" s="94" t="s">
        <v>397</v>
      </c>
      <c r="Q56" s="94" t="s">
        <v>397</v>
      </c>
      <c r="R56" s="93" t="s">
        <v>398</v>
      </c>
      <c r="S56" s="51"/>
      <c r="T56" s="51"/>
      <c r="U56" s="51"/>
      <c r="V56" s="51"/>
      <c r="W56" s="51"/>
    </row>
    <row r="57" spans="1:23" ht="29.1" customHeight="1">
      <c r="A57" s="5" t="s">
        <v>20</v>
      </c>
      <c r="B57" s="99" t="s">
        <v>162</v>
      </c>
      <c r="C57" s="99" t="s">
        <v>161</v>
      </c>
      <c r="D57" s="98"/>
      <c r="E57" s="97" t="s">
        <v>160</v>
      </c>
      <c r="F57" s="96" t="s">
        <v>159</v>
      </c>
      <c r="G57" s="96" t="s">
        <v>158</v>
      </c>
      <c r="H57" s="18"/>
      <c r="I57" s="95" t="s">
        <v>157</v>
      </c>
      <c r="J57" s="95" t="s">
        <v>156</v>
      </c>
      <c r="K57" s="94" t="s">
        <v>397</v>
      </c>
      <c r="L57" s="23"/>
      <c r="M57" s="23"/>
      <c r="N57" s="23"/>
      <c r="O57" s="23"/>
      <c r="P57" s="94" t="s">
        <v>397</v>
      </c>
      <c r="Q57" s="94" t="s">
        <v>397</v>
      </c>
      <c r="R57" s="93" t="s">
        <v>398</v>
      </c>
      <c r="S57" s="51"/>
      <c r="T57" s="51"/>
      <c r="U57" s="51"/>
      <c r="V57" s="51"/>
      <c r="W57" s="51"/>
    </row>
    <row r="58" spans="1:23" ht="29.1" customHeight="1">
      <c r="A58" s="5" t="s">
        <v>13</v>
      </c>
      <c r="B58" s="99" t="s">
        <v>162</v>
      </c>
      <c r="C58" s="99" t="s">
        <v>161</v>
      </c>
      <c r="D58" s="98"/>
      <c r="E58" s="97" t="s">
        <v>160</v>
      </c>
      <c r="F58" s="96" t="s">
        <v>159</v>
      </c>
      <c r="G58" s="96" t="s">
        <v>158</v>
      </c>
      <c r="H58" s="18"/>
      <c r="I58" s="95" t="s">
        <v>157</v>
      </c>
      <c r="J58" s="95" t="s">
        <v>156</v>
      </c>
      <c r="K58" s="94" t="s">
        <v>397</v>
      </c>
      <c r="L58" s="23"/>
      <c r="M58" s="23"/>
      <c r="N58" s="23"/>
      <c r="O58" s="23"/>
      <c r="P58" s="94" t="s">
        <v>397</v>
      </c>
      <c r="Q58" s="94" t="s">
        <v>397</v>
      </c>
      <c r="R58" s="93" t="s">
        <v>398</v>
      </c>
      <c r="S58" s="51"/>
      <c r="T58" s="51"/>
      <c r="U58" s="51"/>
      <c r="V58" s="51"/>
      <c r="W58" s="51"/>
    </row>
    <row r="59" spans="1:23" ht="29.1" customHeight="1">
      <c r="A59" s="5" t="s">
        <v>4</v>
      </c>
      <c r="B59" s="99" t="s">
        <v>162</v>
      </c>
      <c r="C59" s="99" t="s">
        <v>161</v>
      </c>
      <c r="D59" s="98"/>
      <c r="E59" s="97" t="s">
        <v>160</v>
      </c>
      <c r="F59" s="96" t="s">
        <v>159</v>
      </c>
      <c r="G59" s="96" t="s">
        <v>158</v>
      </c>
      <c r="H59" s="18"/>
      <c r="I59" s="95" t="s">
        <v>157</v>
      </c>
      <c r="J59" s="95" t="s">
        <v>156</v>
      </c>
      <c r="K59" s="94" t="s">
        <v>397</v>
      </c>
      <c r="L59" s="23"/>
      <c r="M59" s="23"/>
      <c r="N59" s="23"/>
      <c r="O59" s="23"/>
      <c r="P59" s="94" t="s">
        <v>397</v>
      </c>
      <c r="Q59" s="94" t="s">
        <v>397</v>
      </c>
      <c r="R59" s="93" t="s">
        <v>398</v>
      </c>
      <c r="S59" s="51"/>
      <c r="T59" s="51"/>
      <c r="U59" s="51"/>
      <c r="V59" s="51"/>
      <c r="W59" s="51"/>
    </row>
    <row r="60" spans="1:23" ht="29.1" customHeight="1">
      <c r="A60" s="6" t="s">
        <v>0</v>
      </c>
      <c r="B60" s="99" t="s">
        <v>162</v>
      </c>
      <c r="C60" s="99" t="s">
        <v>161</v>
      </c>
      <c r="D60" s="98"/>
      <c r="E60" s="97" t="s">
        <v>160</v>
      </c>
      <c r="F60" s="96" t="s">
        <v>159</v>
      </c>
      <c r="G60" s="96" t="s">
        <v>158</v>
      </c>
      <c r="H60" s="18"/>
      <c r="I60" s="95" t="s">
        <v>157</v>
      </c>
      <c r="J60" s="95" t="s">
        <v>156</v>
      </c>
      <c r="K60" s="94" t="s">
        <v>397</v>
      </c>
      <c r="L60" s="23"/>
      <c r="M60" s="23"/>
      <c r="N60" s="23"/>
      <c r="O60" s="23"/>
      <c r="P60" s="94" t="s">
        <v>397</v>
      </c>
      <c r="Q60" s="94" t="s">
        <v>397</v>
      </c>
      <c r="R60" s="93" t="s">
        <v>398</v>
      </c>
      <c r="S60" s="51"/>
      <c r="T60" s="51"/>
      <c r="U60" s="51"/>
      <c r="V60" s="51"/>
      <c r="W60" s="51"/>
    </row>
    <row r="61" spans="1:23" ht="29.1" customHeight="1">
      <c r="A61" s="5" t="s">
        <v>15</v>
      </c>
      <c r="B61" s="99" t="s">
        <v>162</v>
      </c>
      <c r="C61" s="99" t="s">
        <v>161</v>
      </c>
      <c r="D61" s="98"/>
      <c r="E61" s="97" t="s">
        <v>160</v>
      </c>
      <c r="F61" s="96" t="s">
        <v>159</v>
      </c>
      <c r="G61" s="96" t="s">
        <v>158</v>
      </c>
      <c r="H61" s="18"/>
      <c r="I61" s="95" t="s">
        <v>157</v>
      </c>
      <c r="J61" s="95" t="s">
        <v>156</v>
      </c>
      <c r="K61" s="94" t="s">
        <v>397</v>
      </c>
      <c r="L61" s="23"/>
      <c r="M61" s="23"/>
      <c r="N61" s="23"/>
      <c r="O61" s="23"/>
      <c r="P61" s="94" t="s">
        <v>397</v>
      </c>
      <c r="Q61" s="94" t="s">
        <v>397</v>
      </c>
      <c r="R61" s="93" t="s">
        <v>398</v>
      </c>
      <c r="S61" s="51"/>
      <c r="T61" s="51"/>
      <c r="U61" s="51"/>
      <c r="V61" s="51"/>
      <c r="W61" s="51"/>
    </row>
    <row r="62" spans="1:23" ht="29.1" customHeight="1">
      <c r="A62" s="5" t="s">
        <v>21</v>
      </c>
      <c r="B62" s="99" t="s">
        <v>162</v>
      </c>
      <c r="C62" s="99" t="s">
        <v>161</v>
      </c>
      <c r="D62" s="98"/>
      <c r="E62" s="97" t="s">
        <v>160</v>
      </c>
      <c r="F62" s="96" t="s">
        <v>159</v>
      </c>
      <c r="G62" s="96" t="s">
        <v>158</v>
      </c>
      <c r="H62" s="18"/>
      <c r="I62" s="95" t="s">
        <v>157</v>
      </c>
      <c r="J62" s="95" t="s">
        <v>156</v>
      </c>
      <c r="K62" s="94" t="s">
        <v>397</v>
      </c>
      <c r="L62" s="23"/>
      <c r="M62" s="23"/>
      <c r="N62" s="23"/>
      <c r="O62" s="23"/>
      <c r="P62" s="94" t="s">
        <v>397</v>
      </c>
      <c r="Q62" s="94" t="s">
        <v>397</v>
      </c>
      <c r="R62" s="93" t="s">
        <v>398</v>
      </c>
      <c r="S62" s="51"/>
      <c r="T62" s="51"/>
      <c r="U62" s="51"/>
      <c r="V62" s="51"/>
      <c r="W62" s="51"/>
    </row>
    <row r="63" spans="1:23" ht="29.1" customHeight="1">
      <c r="A63" s="5" t="s">
        <v>10</v>
      </c>
      <c r="B63" s="99" t="s">
        <v>162</v>
      </c>
      <c r="C63" s="99" t="s">
        <v>161</v>
      </c>
      <c r="D63" s="98"/>
      <c r="E63" s="97" t="s">
        <v>160</v>
      </c>
      <c r="F63" s="96" t="s">
        <v>159</v>
      </c>
      <c r="G63" s="96" t="s">
        <v>158</v>
      </c>
      <c r="H63" s="18"/>
      <c r="I63" s="95" t="s">
        <v>157</v>
      </c>
      <c r="J63" s="95" t="s">
        <v>156</v>
      </c>
      <c r="K63" s="94" t="s">
        <v>397</v>
      </c>
      <c r="L63" s="23"/>
      <c r="M63" s="23"/>
      <c r="N63" s="23"/>
      <c r="O63" s="23"/>
      <c r="P63" s="94" t="s">
        <v>397</v>
      </c>
      <c r="Q63" s="94" t="s">
        <v>397</v>
      </c>
      <c r="R63" s="93" t="s">
        <v>398</v>
      </c>
      <c r="S63" s="51"/>
      <c r="T63" s="51"/>
      <c r="U63" s="51"/>
      <c r="V63" s="51"/>
      <c r="W63" s="51"/>
    </row>
    <row r="64" spans="1:23" ht="29.1" customHeight="1">
      <c r="A64" s="5" t="s">
        <v>2</v>
      </c>
      <c r="B64" s="99" t="s">
        <v>162</v>
      </c>
      <c r="C64" s="99" t="s">
        <v>161</v>
      </c>
      <c r="D64" s="98"/>
      <c r="E64" s="97" t="s">
        <v>160</v>
      </c>
      <c r="F64" s="96" t="s">
        <v>159</v>
      </c>
      <c r="G64" s="96" t="s">
        <v>158</v>
      </c>
      <c r="H64" s="18"/>
      <c r="I64" s="95" t="s">
        <v>157</v>
      </c>
      <c r="J64" s="95" t="s">
        <v>156</v>
      </c>
      <c r="K64" s="94" t="s">
        <v>397</v>
      </c>
      <c r="L64" s="23"/>
      <c r="M64" s="23"/>
      <c r="N64" s="23"/>
      <c r="O64" s="23"/>
      <c r="P64" s="94" t="s">
        <v>397</v>
      </c>
      <c r="Q64" s="94" t="s">
        <v>397</v>
      </c>
      <c r="R64" s="93" t="s">
        <v>398</v>
      </c>
      <c r="S64" s="51"/>
      <c r="T64" s="51"/>
      <c r="U64" s="51"/>
      <c r="V64" s="51"/>
      <c r="W64" s="51"/>
    </row>
    <row r="65" spans="1:23" ht="29.1" customHeight="1">
      <c r="A65" s="5" t="s">
        <v>23</v>
      </c>
      <c r="B65" s="99" t="s">
        <v>162</v>
      </c>
      <c r="C65" s="99" t="s">
        <v>161</v>
      </c>
      <c r="D65" s="98"/>
      <c r="E65" s="97" t="s">
        <v>160</v>
      </c>
      <c r="F65" s="96" t="s">
        <v>159</v>
      </c>
      <c r="G65" s="96" t="s">
        <v>158</v>
      </c>
      <c r="H65" s="18"/>
      <c r="I65" s="95" t="s">
        <v>157</v>
      </c>
      <c r="J65" s="95" t="s">
        <v>156</v>
      </c>
      <c r="K65" s="94" t="s">
        <v>397</v>
      </c>
      <c r="L65" s="23"/>
      <c r="M65" s="23"/>
      <c r="N65" s="23"/>
      <c r="O65" s="23"/>
      <c r="P65" s="94" t="s">
        <v>397</v>
      </c>
      <c r="Q65" s="94" t="s">
        <v>397</v>
      </c>
      <c r="R65" s="93" t="s">
        <v>398</v>
      </c>
      <c r="S65" s="51"/>
      <c r="T65" s="51"/>
      <c r="U65" s="51"/>
      <c r="V65" s="51"/>
      <c r="W65" s="51"/>
    </row>
    <row r="66" spans="1:23" ht="29.1" customHeight="1">
      <c r="A66" s="5" t="s">
        <v>17</v>
      </c>
      <c r="B66" s="99" t="s">
        <v>162</v>
      </c>
      <c r="C66" s="99" t="s">
        <v>161</v>
      </c>
      <c r="D66" s="98"/>
      <c r="E66" s="97" t="s">
        <v>160</v>
      </c>
      <c r="F66" s="96" t="s">
        <v>159</v>
      </c>
      <c r="G66" s="96" t="s">
        <v>158</v>
      </c>
      <c r="H66" s="18"/>
      <c r="I66" s="95" t="s">
        <v>157</v>
      </c>
      <c r="J66" s="95" t="s">
        <v>156</v>
      </c>
      <c r="K66" s="94" t="s">
        <v>397</v>
      </c>
      <c r="L66" s="23"/>
      <c r="M66" s="23"/>
      <c r="N66" s="23"/>
      <c r="O66" s="23"/>
      <c r="P66" s="94" t="s">
        <v>397</v>
      </c>
      <c r="Q66" s="94" t="s">
        <v>397</v>
      </c>
      <c r="R66" s="93" t="s">
        <v>398</v>
      </c>
      <c r="S66" s="51"/>
      <c r="T66" s="51"/>
      <c r="U66" s="51"/>
      <c r="V66" s="51"/>
      <c r="W66" s="51"/>
    </row>
    <row r="67" spans="1:23" ht="29.1" customHeight="1">
      <c r="A67" s="5" t="s">
        <v>24</v>
      </c>
      <c r="B67" s="99" t="s">
        <v>162</v>
      </c>
      <c r="C67" s="99" t="s">
        <v>161</v>
      </c>
      <c r="D67" s="98"/>
      <c r="E67" s="97" t="s">
        <v>160</v>
      </c>
      <c r="F67" s="96" t="s">
        <v>159</v>
      </c>
      <c r="G67" s="96" t="s">
        <v>158</v>
      </c>
      <c r="H67" s="18"/>
      <c r="I67" s="95" t="s">
        <v>157</v>
      </c>
      <c r="J67" s="95" t="s">
        <v>156</v>
      </c>
      <c r="K67" s="94" t="s">
        <v>397</v>
      </c>
      <c r="L67" s="23"/>
      <c r="M67" s="23"/>
      <c r="N67" s="23"/>
      <c r="O67" s="23"/>
      <c r="P67" s="94" t="s">
        <v>397</v>
      </c>
      <c r="Q67" s="94" t="s">
        <v>397</v>
      </c>
      <c r="R67" s="93" t="s">
        <v>398</v>
      </c>
      <c r="S67" s="51"/>
      <c r="T67" s="51"/>
      <c r="U67" s="51"/>
      <c r="V67" s="51"/>
      <c r="W67" s="51"/>
    </row>
    <row r="68" spans="1:23" ht="29.1" customHeight="1">
      <c r="A68" s="5" t="s">
        <v>27</v>
      </c>
      <c r="B68" s="99" t="s">
        <v>162</v>
      </c>
      <c r="C68" s="99" t="s">
        <v>161</v>
      </c>
      <c r="D68" s="98"/>
      <c r="E68" s="97" t="s">
        <v>160</v>
      </c>
      <c r="F68" s="96" t="s">
        <v>159</v>
      </c>
      <c r="G68" s="96" t="s">
        <v>158</v>
      </c>
      <c r="H68" s="18"/>
      <c r="I68" s="95" t="s">
        <v>157</v>
      </c>
      <c r="J68" s="95" t="s">
        <v>156</v>
      </c>
      <c r="K68" s="94" t="s">
        <v>397</v>
      </c>
      <c r="L68" s="23"/>
      <c r="M68" s="23"/>
      <c r="N68" s="23"/>
      <c r="O68" s="23"/>
      <c r="P68" s="94" t="s">
        <v>397</v>
      </c>
      <c r="Q68" s="94" t="s">
        <v>397</v>
      </c>
      <c r="R68" s="93" t="s">
        <v>398</v>
      </c>
      <c r="S68" s="51"/>
      <c r="T68" s="51"/>
      <c r="U68" s="51"/>
      <c r="V68" s="51"/>
      <c r="W68" s="51"/>
    </row>
    <row r="69" spans="1:23" ht="29.1" customHeight="1">
      <c r="A69" s="5" t="s">
        <v>8</v>
      </c>
      <c r="B69" s="99" t="s">
        <v>162</v>
      </c>
      <c r="C69" s="99" t="s">
        <v>161</v>
      </c>
      <c r="D69" s="98"/>
      <c r="E69" s="97" t="s">
        <v>160</v>
      </c>
      <c r="F69" s="96" t="s">
        <v>159</v>
      </c>
      <c r="G69" s="96" t="s">
        <v>158</v>
      </c>
      <c r="H69" s="18"/>
      <c r="I69" s="95" t="s">
        <v>157</v>
      </c>
      <c r="J69" s="95" t="s">
        <v>156</v>
      </c>
      <c r="K69" s="94" t="s">
        <v>397</v>
      </c>
      <c r="L69" s="23"/>
      <c r="M69" s="23"/>
      <c r="N69" s="23"/>
      <c r="O69" s="23"/>
      <c r="P69" s="94" t="s">
        <v>397</v>
      </c>
      <c r="Q69" s="94" t="s">
        <v>397</v>
      </c>
      <c r="R69" s="93" t="s">
        <v>398</v>
      </c>
      <c r="S69" s="51"/>
      <c r="T69" s="51"/>
      <c r="U69" s="51"/>
      <c r="V69" s="51"/>
      <c r="W69" s="51"/>
    </row>
    <row r="70" spans="1:23" ht="29.1" customHeight="1">
      <c r="A70" s="5" t="s">
        <v>11</v>
      </c>
      <c r="B70" s="99" t="s">
        <v>162</v>
      </c>
      <c r="C70" s="99" t="s">
        <v>161</v>
      </c>
      <c r="D70" s="98"/>
      <c r="E70" s="97" t="s">
        <v>160</v>
      </c>
      <c r="F70" s="96" t="s">
        <v>159</v>
      </c>
      <c r="G70" s="96" t="s">
        <v>158</v>
      </c>
      <c r="H70" s="18"/>
      <c r="I70" s="95" t="s">
        <v>157</v>
      </c>
      <c r="J70" s="95" t="s">
        <v>156</v>
      </c>
      <c r="K70" s="94" t="s">
        <v>397</v>
      </c>
      <c r="L70" s="23"/>
      <c r="M70" s="23"/>
      <c r="N70" s="23"/>
      <c r="O70" s="23"/>
      <c r="P70" s="94" t="s">
        <v>397</v>
      </c>
      <c r="Q70" s="94" t="s">
        <v>397</v>
      </c>
      <c r="R70" s="93" t="s">
        <v>398</v>
      </c>
      <c r="S70" s="51"/>
      <c r="T70" s="51"/>
      <c r="U70" s="51"/>
      <c r="V70" s="51"/>
      <c r="W70" s="51"/>
    </row>
    <row r="71" spans="1:23" ht="29.1" customHeight="1">
      <c r="A71" s="5" t="s">
        <v>14</v>
      </c>
      <c r="B71" s="99" t="s">
        <v>162</v>
      </c>
      <c r="C71" s="99" t="s">
        <v>161</v>
      </c>
      <c r="D71" s="98"/>
      <c r="E71" s="97" t="s">
        <v>160</v>
      </c>
      <c r="F71" s="96" t="s">
        <v>159</v>
      </c>
      <c r="G71" s="96" t="s">
        <v>158</v>
      </c>
      <c r="H71" s="18"/>
      <c r="I71" s="95" t="s">
        <v>157</v>
      </c>
      <c r="J71" s="95" t="s">
        <v>156</v>
      </c>
      <c r="K71" s="94" t="s">
        <v>397</v>
      </c>
      <c r="L71" s="23"/>
      <c r="M71" s="23"/>
      <c r="N71" s="23"/>
      <c r="O71" s="23"/>
      <c r="P71" s="94" t="s">
        <v>397</v>
      </c>
      <c r="Q71" s="94" t="s">
        <v>397</v>
      </c>
      <c r="R71" s="93" t="s">
        <v>398</v>
      </c>
      <c r="S71" s="51"/>
      <c r="T71" s="51"/>
      <c r="U71" s="51"/>
      <c r="V71" s="51"/>
      <c r="W71" s="51"/>
    </row>
    <row r="72" spans="1:23" ht="29.1" customHeight="1">
      <c r="A72" s="5" t="s">
        <v>12</v>
      </c>
      <c r="B72" s="99" t="s">
        <v>162</v>
      </c>
      <c r="C72" s="99" t="s">
        <v>161</v>
      </c>
      <c r="D72" s="98"/>
      <c r="E72" s="97" t="s">
        <v>160</v>
      </c>
      <c r="F72" s="96" t="s">
        <v>159</v>
      </c>
      <c r="G72" s="96" t="s">
        <v>158</v>
      </c>
      <c r="H72" s="18"/>
      <c r="I72" s="95" t="s">
        <v>157</v>
      </c>
      <c r="J72" s="95" t="s">
        <v>156</v>
      </c>
      <c r="K72" s="94" t="s">
        <v>397</v>
      </c>
      <c r="L72" s="23"/>
      <c r="M72" s="23"/>
      <c r="N72" s="23"/>
      <c r="O72" s="23"/>
      <c r="P72" s="94" t="s">
        <v>397</v>
      </c>
      <c r="Q72" s="94" t="s">
        <v>397</v>
      </c>
      <c r="R72" s="93" t="s">
        <v>398</v>
      </c>
      <c r="S72" s="51"/>
      <c r="T72" s="51"/>
      <c r="U72" s="51"/>
      <c r="V72" s="51"/>
      <c r="W72" s="51"/>
    </row>
    <row r="73" spans="1:23" ht="29.1" customHeight="1">
      <c r="A73" s="5" t="s">
        <v>25</v>
      </c>
      <c r="B73" s="99" t="s">
        <v>162</v>
      </c>
      <c r="C73" s="99" t="s">
        <v>161</v>
      </c>
      <c r="D73" s="98"/>
      <c r="E73" s="97" t="s">
        <v>160</v>
      </c>
      <c r="F73" s="96" t="s">
        <v>159</v>
      </c>
      <c r="G73" s="96" t="s">
        <v>158</v>
      </c>
      <c r="H73" s="18"/>
      <c r="I73" s="95" t="s">
        <v>157</v>
      </c>
      <c r="J73" s="95" t="s">
        <v>156</v>
      </c>
      <c r="K73" s="94" t="s">
        <v>397</v>
      </c>
      <c r="L73" s="23"/>
      <c r="M73" s="23"/>
      <c r="N73" s="23"/>
      <c r="O73" s="23"/>
      <c r="P73" s="94" t="s">
        <v>397</v>
      </c>
      <c r="Q73" s="94" t="s">
        <v>397</v>
      </c>
      <c r="R73" s="93" t="s">
        <v>398</v>
      </c>
      <c r="S73" s="51"/>
      <c r="T73" s="51"/>
      <c r="U73" s="51"/>
      <c r="V73" s="51"/>
      <c r="W73" s="51"/>
    </row>
    <row r="74" spans="1:23" ht="29.1" customHeight="1">
      <c r="A74" s="5" t="s">
        <v>26</v>
      </c>
      <c r="B74" s="99" t="s">
        <v>162</v>
      </c>
      <c r="C74" s="99" t="s">
        <v>161</v>
      </c>
      <c r="D74" s="98"/>
      <c r="E74" s="97" t="s">
        <v>160</v>
      </c>
      <c r="F74" s="96" t="s">
        <v>159</v>
      </c>
      <c r="G74" s="96" t="s">
        <v>158</v>
      </c>
      <c r="H74" s="18"/>
      <c r="I74" s="95" t="s">
        <v>157</v>
      </c>
      <c r="J74" s="95" t="s">
        <v>156</v>
      </c>
      <c r="K74" s="94" t="s">
        <v>397</v>
      </c>
      <c r="L74" s="23"/>
      <c r="M74" s="23"/>
      <c r="N74" s="23"/>
      <c r="O74" s="23"/>
      <c r="P74" s="94" t="s">
        <v>397</v>
      </c>
      <c r="Q74" s="94" t="s">
        <v>397</v>
      </c>
      <c r="R74" s="93" t="s">
        <v>398</v>
      </c>
      <c r="S74" s="51"/>
      <c r="T74" s="51"/>
      <c r="U74" s="51"/>
      <c r="V74" s="51"/>
      <c r="W74" s="51"/>
    </row>
    <row r="75" spans="1:23" ht="29.1" customHeight="1">
      <c r="A75" s="5" t="s">
        <v>5</v>
      </c>
      <c r="B75" s="99" t="s">
        <v>162</v>
      </c>
      <c r="C75" s="99" t="s">
        <v>161</v>
      </c>
      <c r="D75" s="98"/>
      <c r="E75" s="97" t="s">
        <v>160</v>
      </c>
      <c r="F75" s="96" t="s">
        <v>159</v>
      </c>
      <c r="G75" s="96" t="s">
        <v>158</v>
      </c>
      <c r="H75" s="18"/>
      <c r="I75" s="95" t="s">
        <v>157</v>
      </c>
      <c r="J75" s="95" t="s">
        <v>156</v>
      </c>
      <c r="K75" s="94" t="s">
        <v>397</v>
      </c>
      <c r="L75" s="23"/>
      <c r="M75" s="23"/>
      <c r="N75" s="23"/>
      <c r="O75" s="23"/>
      <c r="P75" s="94" t="s">
        <v>397</v>
      </c>
      <c r="Q75" s="94" t="s">
        <v>397</v>
      </c>
      <c r="R75" s="93" t="s">
        <v>398</v>
      </c>
      <c r="S75" s="51"/>
      <c r="T75" s="51"/>
      <c r="U75" s="51"/>
      <c r="V75" s="51"/>
      <c r="W75" s="51"/>
    </row>
    <row r="76" spans="1:23" ht="29.1" customHeight="1">
      <c r="A76" s="5" t="s">
        <v>7</v>
      </c>
      <c r="B76" s="99" t="s">
        <v>162</v>
      </c>
      <c r="C76" s="99" t="s">
        <v>161</v>
      </c>
      <c r="D76" s="98"/>
      <c r="E76" s="97" t="s">
        <v>160</v>
      </c>
      <c r="F76" s="96" t="s">
        <v>159</v>
      </c>
      <c r="G76" s="96" t="s">
        <v>158</v>
      </c>
      <c r="H76" s="18"/>
      <c r="I76" s="95" t="s">
        <v>157</v>
      </c>
      <c r="J76" s="95" t="s">
        <v>156</v>
      </c>
      <c r="K76" s="94" t="s">
        <v>397</v>
      </c>
      <c r="L76" s="23"/>
      <c r="M76" s="23"/>
      <c r="N76" s="23"/>
      <c r="O76" s="23"/>
      <c r="P76" s="94" t="s">
        <v>397</v>
      </c>
      <c r="Q76" s="94" t="s">
        <v>397</v>
      </c>
      <c r="R76" s="93" t="s">
        <v>398</v>
      </c>
      <c r="S76" s="51"/>
      <c r="T76" s="51"/>
      <c r="U76" s="51"/>
      <c r="V76" s="51"/>
      <c r="W76" s="51"/>
    </row>
    <row r="77" spans="1:23" ht="29.1" customHeight="1">
      <c r="A77" s="5" t="s">
        <v>1</v>
      </c>
      <c r="B77" s="99" t="s">
        <v>162</v>
      </c>
      <c r="C77" s="99" t="s">
        <v>161</v>
      </c>
      <c r="D77" s="98"/>
      <c r="E77" s="97" t="s">
        <v>160</v>
      </c>
      <c r="F77" s="96" t="s">
        <v>159</v>
      </c>
      <c r="G77" s="96" t="s">
        <v>158</v>
      </c>
      <c r="H77" s="18"/>
      <c r="I77" s="95" t="s">
        <v>157</v>
      </c>
      <c r="J77" s="95" t="s">
        <v>156</v>
      </c>
      <c r="K77" s="94" t="s">
        <v>397</v>
      </c>
      <c r="L77" s="23"/>
      <c r="M77" s="23"/>
      <c r="N77" s="23"/>
      <c r="O77" s="23"/>
      <c r="P77" s="94" t="s">
        <v>397</v>
      </c>
      <c r="Q77" s="94" t="s">
        <v>397</v>
      </c>
      <c r="R77" s="93" t="s">
        <v>398</v>
      </c>
      <c r="S77" s="51"/>
      <c r="T77" s="51"/>
      <c r="U77" s="51"/>
      <c r="V77" s="51"/>
      <c r="W77" s="51"/>
    </row>
    <row r="78" spans="1:23" s="37" customFormat="1" ht="29.1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30" customHeight="1">
      <c r="A79" s="36" t="s">
        <v>29</v>
      </c>
      <c r="B79" s="10"/>
      <c r="C79" s="10"/>
      <c r="D79" s="12"/>
      <c r="E79" s="12"/>
      <c r="F79" s="12"/>
      <c r="G79" s="15"/>
      <c r="H79" s="18"/>
      <c r="I79" s="19"/>
      <c r="J79" s="19"/>
      <c r="K79" s="22"/>
      <c r="L79" s="23"/>
      <c r="M79" s="23"/>
      <c r="N79" s="23"/>
      <c r="O79" s="23"/>
      <c r="P79" s="26"/>
      <c r="Q79" s="30"/>
      <c r="R79" s="34"/>
      <c r="S79" s="51"/>
      <c r="T79" s="51"/>
      <c r="U79" s="51"/>
      <c r="V79" s="51"/>
      <c r="W79" s="51"/>
    </row>
    <row r="80" spans="1:23" ht="30" customHeight="1">
      <c r="A80" s="36" t="s">
        <v>28</v>
      </c>
      <c r="B80" s="10"/>
      <c r="C80" s="10"/>
      <c r="D80" s="12"/>
      <c r="E80" s="12"/>
      <c r="F80" s="12"/>
      <c r="G80" s="15"/>
      <c r="H80" s="18"/>
      <c r="I80" s="19"/>
      <c r="J80" s="19"/>
      <c r="K80" s="22"/>
      <c r="L80" s="22"/>
      <c r="M80" s="22"/>
      <c r="N80" s="22"/>
      <c r="O80" s="22"/>
      <c r="P80" s="26"/>
      <c r="Q80" s="30"/>
      <c r="R80" s="34"/>
      <c r="S80" s="51"/>
      <c r="T80" s="51"/>
      <c r="U80" s="51"/>
      <c r="V80" s="51"/>
      <c r="W80" s="51"/>
    </row>
    <row r="81" spans="1:23" ht="30" customHeight="1">
      <c r="A81" s="36" t="s">
        <v>35</v>
      </c>
      <c r="B81" s="10"/>
      <c r="C81" s="10"/>
      <c r="D81" s="12"/>
      <c r="E81" s="12"/>
      <c r="F81" s="12"/>
      <c r="G81" s="15"/>
      <c r="H81" s="18"/>
      <c r="I81" s="19"/>
      <c r="J81" s="19"/>
      <c r="K81" s="22"/>
      <c r="L81" s="23"/>
      <c r="M81" s="23"/>
      <c r="N81" s="23"/>
      <c r="O81" s="23"/>
      <c r="P81" s="26"/>
      <c r="Q81" s="30"/>
      <c r="R81" s="34"/>
      <c r="S81" s="51"/>
      <c r="T81" s="51"/>
      <c r="U81" s="51"/>
      <c r="V81" s="51"/>
      <c r="W81" s="51"/>
    </row>
  </sheetData>
  <mergeCells count="38">
    <mergeCell ref="W47:W49"/>
    <mergeCell ref="P47:P49"/>
    <mergeCell ref="Q47:Q49"/>
    <mergeCell ref="R47:R49"/>
    <mergeCell ref="S47:S49"/>
    <mergeCell ref="T47:T49"/>
    <mergeCell ref="U47:U49"/>
    <mergeCell ref="H47:H49"/>
    <mergeCell ref="I47:I49"/>
    <mergeCell ref="J47:J49"/>
    <mergeCell ref="K47:K49"/>
    <mergeCell ref="V47:V49"/>
    <mergeCell ref="B47:B49"/>
    <mergeCell ref="C47:C49"/>
    <mergeCell ref="D47:D49"/>
    <mergeCell ref="F47:F49"/>
    <mergeCell ref="G47:G49"/>
    <mergeCell ref="R3:R5"/>
    <mergeCell ref="S3:S5"/>
    <mergeCell ref="T3:T5"/>
    <mergeCell ref="U3:U5"/>
    <mergeCell ref="L47:O48"/>
    <mergeCell ref="B2:W2"/>
    <mergeCell ref="L3:O4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V3:V5"/>
    <mergeCell ref="W3:W5"/>
    <mergeCell ref="P3:P5"/>
    <mergeCell ref="Q3:Q5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8">
    <tabColor theme="1" tint="0.34998626667073579"/>
  </sheetPr>
  <dimension ref="A1:AX81"/>
  <sheetViews>
    <sheetView zoomScale="55" zoomScaleNormal="55" zoomScalePageLayoutView="85" workbookViewId="0">
      <selection activeCell="T21" sqref="T21"/>
    </sheetView>
  </sheetViews>
  <sheetFormatPr baseColWidth="10" defaultColWidth="10.875" defaultRowHeight="17.25" outlineLevelRow="1" outlineLevelCol="1"/>
  <cols>
    <col min="1" max="1" width="22" style="1" bestFit="1" customWidth="1"/>
    <col min="2" max="2" width="15.375" style="1" customWidth="1"/>
    <col min="3" max="3" width="11" style="1" hidden="1" customWidth="1" outlineLevel="1"/>
    <col min="4" max="4" width="15.375" style="1" hidden="1" customWidth="1" outlineLevel="1"/>
    <col min="5" max="5" width="16.5" style="1" hidden="1" customWidth="1" outlineLevel="1"/>
    <col min="6" max="6" width="19.5" style="1" hidden="1" customWidth="1" outlineLevel="1"/>
    <col min="7" max="7" width="21" style="1" hidden="1" customWidth="1" outlineLevel="1"/>
    <col min="8" max="8" width="16.5" style="1" hidden="1" customWidth="1" outlineLevel="1"/>
    <col min="9" max="9" width="12.375" style="1" hidden="1" customWidth="1" outlineLevel="1"/>
    <col min="10" max="10" width="8.5" style="1" hidden="1" customWidth="1" collapsed="1"/>
    <col min="11" max="11" width="11.5" style="1" hidden="1" customWidth="1"/>
    <col min="12" max="15" width="12" style="1" hidden="1" customWidth="1"/>
    <col min="16" max="16" width="8.25" style="1" hidden="1" customWidth="1"/>
    <col min="17" max="17" width="13.25" style="1" customWidth="1"/>
    <col min="18" max="18" width="11" style="1" customWidth="1" outlineLevel="1"/>
    <col min="19" max="19" width="15.375" style="1" customWidth="1" outlineLevel="1"/>
    <col min="20" max="20" width="16.5" style="1" customWidth="1" outlineLevel="1"/>
    <col min="21" max="21" width="19.5" style="1" customWidth="1" outlineLevel="1"/>
    <col min="22" max="22" width="21" style="1" customWidth="1" outlineLevel="1"/>
    <col min="23" max="23" width="16.5" style="1" customWidth="1" outlineLevel="1"/>
    <col min="24" max="24" width="12.375" style="1" customWidth="1" outlineLevel="1"/>
    <col min="25" max="25" width="17.5" style="1" customWidth="1"/>
    <col min="26" max="26" width="30.375" style="1" customWidth="1"/>
    <col min="27" max="27" width="24" style="1" customWidth="1"/>
    <col min="28" max="28" width="14.375" style="1" customWidth="1"/>
    <col min="29" max="29" width="9.625" style="1" customWidth="1"/>
    <col min="30" max="30" width="10.125" style="1" customWidth="1"/>
    <col min="31" max="31" width="44.125" style="1" customWidth="1"/>
    <col min="32" max="32" width="19.25" style="1" customWidth="1"/>
    <col min="33" max="33" width="16" style="1" customWidth="1"/>
    <col min="34" max="34" width="15.5" style="1" customWidth="1"/>
    <col min="35" max="35" width="41.25" style="1" customWidth="1"/>
    <col min="36" max="38" width="27.75" style="1" customWidth="1"/>
    <col min="39" max="39" width="17.125" style="1" customWidth="1"/>
    <col min="40" max="46" width="25.875" style="1" customWidth="1"/>
    <col min="47" max="47" width="10.875" style="1" customWidth="1"/>
    <col min="48" max="49" width="10.875" style="1"/>
    <col min="50" max="50" width="29.625" style="1" bestFit="1" customWidth="1"/>
    <col min="51" max="58" width="10.875" style="1"/>
    <col min="59" max="59" width="0" style="1" hidden="1" customWidth="1"/>
    <col min="60" max="82" width="10.875" style="1"/>
    <col min="83" max="83" width="10.5" style="1" customWidth="1"/>
    <col min="84" max="123" width="10.875" style="1"/>
    <col min="124" max="124" width="0" style="1" hidden="1" customWidth="1"/>
    <col min="125" max="16384" width="10.875" style="1"/>
  </cols>
  <sheetData>
    <row r="1" spans="1:50" ht="24.95" customHeight="1">
      <c r="A1" s="139" t="s">
        <v>66</v>
      </c>
      <c r="C1" s="54"/>
      <c r="D1" s="55"/>
      <c r="E1" s="54"/>
      <c r="F1" s="54"/>
      <c r="G1" s="54"/>
      <c r="H1" s="56"/>
      <c r="I1" s="53"/>
    </row>
    <row r="2" spans="1:50" ht="45" customHeight="1">
      <c r="A2" s="3"/>
      <c r="B2" s="550" t="s">
        <v>348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2"/>
      <c r="AC2" s="558" t="s">
        <v>38</v>
      </c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59"/>
      <c r="AS2" s="559"/>
      <c r="AT2" s="560"/>
    </row>
    <row r="3" spans="1:50" ht="30" customHeight="1">
      <c r="A3" s="3"/>
      <c r="B3" s="561" t="s">
        <v>73</v>
      </c>
      <c r="C3" s="555" t="s">
        <v>314</v>
      </c>
      <c r="D3" s="500"/>
      <c r="E3" s="500"/>
      <c r="F3" s="500"/>
      <c r="G3" s="500"/>
      <c r="H3" s="500"/>
      <c r="I3" s="500"/>
      <c r="J3" s="556" t="s">
        <v>181</v>
      </c>
      <c r="K3" s="534"/>
      <c r="L3" s="534"/>
      <c r="M3" s="534"/>
      <c r="N3" s="534"/>
      <c r="O3" s="534"/>
      <c r="P3" s="535"/>
      <c r="Q3" s="481" t="s">
        <v>30</v>
      </c>
      <c r="R3" s="554" t="s">
        <v>30</v>
      </c>
      <c r="S3" s="476"/>
      <c r="T3" s="476"/>
      <c r="U3" s="476"/>
      <c r="V3" s="476"/>
      <c r="W3" s="476"/>
      <c r="X3" s="476"/>
      <c r="Y3" s="507" t="s">
        <v>177</v>
      </c>
      <c r="Z3" s="494" t="s">
        <v>50</v>
      </c>
      <c r="AA3" s="491" t="s">
        <v>53</v>
      </c>
      <c r="AC3" s="516" t="s">
        <v>69</v>
      </c>
      <c r="AD3" s="519" t="s">
        <v>51</v>
      </c>
      <c r="AE3" s="508" t="s">
        <v>52</v>
      </c>
      <c r="AF3" s="508" t="s">
        <v>177</v>
      </c>
      <c r="AG3" s="496" t="s">
        <v>50</v>
      </c>
      <c r="AH3" s="493" t="s">
        <v>53</v>
      </c>
      <c r="AI3" s="526" t="s">
        <v>178</v>
      </c>
      <c r="AJ3" s="538" t="s">
        <v>371</v>
      </c>
      <c r="AK3" s="538" t="s">
        <v>372</v>
      </c>
      <c r="AL3" s="538" t="s">
        <v>373</v>
      </c>
      <c r="AM3" s="549" t="s">
        <v>34</v>
      </c>
      <c r="AN3" s="529" t="s">
        <v>58</v>
      </c>
      <c r="AO3" s="529" t="s">
        <v>59</v>
      </c>
      <c r="AP3" s="529" t="s">
        <v>48</v>
      </c>
      <c r="AQ3" s="529" t="s">
        <v>64</v>
      </c>
      <c r="AR3" s="529" t="s">
        <v>65</v>
      </c>
      <c r="AS3" s="529" t="s">
        <v>179</v>
      </c>
      <c r="AT3" s="529" t="s">
        <v>180</v>
      </c>
      <c r="AW3" s="173" t="s">
        <v>264</v>
      </c>
      <c r="AX3" s="174" t="s">
        <v>265</v>
      </c>
    </row>
    <row r="4" spans="1:50" ht="26.1" customHeight="1">
      <c r="A4" s="3"/>
      <c r="B4" s="561"/>
      <c r="C4" s="553" t="s">
        <v>36</v>
      </c>
      <c r="D4" s="474"/>
      <c r="E4" s="474"/>
      <c r="F4" s="474"/>
      <c r="G4" s="474"/>
      <c r="H4" s="474"/>
      <c r="I4" s="474"/>
      <c r="J4" s="557"/>
      <c r="K4" s="536"/>
      <c r="L4" s="536"/>
      <c r="M4" s="536"/>
      <c r="N4" s="536"/>
      <c r="O4" s="536"/>
      <c r="P4" s="537"/>
      <c r="Q4" s="482"/>
      <c r="R4" s="484" t="s">
        <v>36</v>
      </c>
      <c r="S4" s="484"/>
      <c r="T4" s="484"/>
      <c r="U4" s="484"/>
      <c r="V4" s="484"/>
      <c r="W4" s="484"/>
      <c r="X4" s="484"/>
      <c r="Y4" s="508"/>
      <c r="Z4" s="495"/>
      <c r="AA4" s="492"/>
      <c r="AC4" s="516"/>
      <c r="AD4" s="519"/>
      <c r="AE4" s="508"/>
      <c r="AF4" s="508"/>
      <c r="AG4" s="521"/>
      <c r="AH4" s="522"/>
      <c r="AI4" s="523"/>
      <c r="AJ4" s="539"/>
      <c r="AK4" s="539"/>
      <c r="AL4" s="539"/>
      <c r="AM4" s="533"/>
      <c r="AN4" s="529"/>
      <c r="AO4" s="529"/>
      <c r="AP4" s="529"/>
      <c r="AQ4" s="529"/>
      <c r="AR4" s="529"/>
      <c r="AS4" s="529"/>
      <c r="AT4" s="529"/>
      <c r="AW4" s="175" t="s">
        <v>266</v>
      </c>
      <c r="AX4" s="176" t="s">
        <v>267</v>
      </c>
    </row>
    <row r="5" spans="1:50" ht="27" customHeight="1">
      <c r="A5" s="3"/>
      <c r="B5" s="561"/>
      <c r="C5" s="77" t="s">
        <v>182</v>
      </c>
      <c r="D5" s="57" t="s">
        <v>183</v>
      </c>
      <c r="E5" s="77" t="s">
        <v>184</v>
      </c>
      <c r="F5" s="77" t="s">
        <v>185</v>
      </c>
      <c r="G5" s="77" t="s">
        <v>186</v>
      </c>
      <c r="H5" s="77" t="s">
        <v>187</v>
      </c>
      <c r="I5" s="77" t="s">
        <v>188</v>
      </c>
      <c r="J5" s="20" t="s">
        <v>125</v>
      </c>
      <c r="K5" s="21" t="s">
        <v>126</v>
      </c>
      <c r="L5" s="20" t="s">
        <v>127</v>
      </c>
      <c r="M5" s="20" t="s">
        <v>128</v>
      </c>
      <c r="N5" s="20" t="s">
        <v>129</v>
      </c>
      <c r="O5" s="20" t="s">
        <v>130</v>
      </c>
      <c r="P5" s="20" t="s">
        <v>131</v>
      </c>
      <c r="Q5" s="483"/>
      <c r="R5" s="9" t="s">
        <v>182</v>
      </c>
      <c r="S5" s="278" t="s">
        <v>183</v>
      </c>
      <c r="T5" s="9" t="s">
        <v>184</v>
      </c>
      <c r="U5" s="9" t="s">
        <v>185</v>
      </c>
      <c r="V5" s="9" t="s">
        <v>186</v>
      </c>
      <c r="W5" s="9" t="s">
        <v>187</v>
      </c>
      <c r="X5" s="9" t="s">
        <v>188</v>
      </c>
      <c r="Y5" s="509"/>
      <c r="Z5" s="496"/>
      <c r="AA5" s="493"/>
      <c r="AC5" s="517"/>
      <c r="AD5" s="520"/>
      <c r="AE5" s="509"/>
      <c r="AF5" s="509"/>
      <c r="AG5" s="521"/>
      <c r="AH5" s="522"/>
      <c r="AI5" s="523"/>
      <c r="AJ5" s="540"/>
      <c r="AK5" s="540"/>
      <c r="AL5" s="540"/>
      <c r="AM5" s="533"/>
      <c r="AN5" s="530"/>
      <c r="AO5" s="530"/>
      <c r="AP5" s="530"/>
      <c r="AQ5" s="530"/>
      <c r="AR5" s="530"/>
      <c r="AS5" s="530"/>
      <c r="AT5" s="530"/>
      <c r="AW5" s="175" t="s">
        <v>268</v>
      </c>
      <c r="AX5" s="176" t="s">
        <v>269</v>
      </c>
    </row>
    <row r="6" spans="1:50" ht="29.1" customHeight="1">
      <c r="A6" s="141" t="s">
        <v>6</v>
      </c>
      <c r="B6" s="114">
        <v>4940</v>
      </c>
      <c r="C6" s="113" t="s">
        <v>408</v>
      </c>
      <c r="D6" s="113" t="s">
        <v>408</v>
      </c>
      <c r="E6" s="113" t="s">
        <v>408</v>
      </c>
      <c r="F6" s="113" t="s">
        <v>408</v>
      </c>
      <c r="G6" s="113" t="s">
        <v>408</v>
      </c>
      <c r="H6" s="113" t="s">
        <v>408</v>
      </c>
      <c r="I6" s="113" t="s">
        <v>408</v>
      </c>
      <c r="J6" s="456" t="s">
        <v>408</v>
      </c>
      <c r="K6" s="456" t="s">
        <v>408</v>
      </c>
      <c r="L6" s="456" t="s">
        <v>408</v>
      </c>
      <c r="M6" s="456" t="s">
        <v>408</v>
      </c>
      <c r="N6" s="456" t="s">
        <v>408</v>
      </c>
      <c r="O6" s="456" t="s">
        <v>408</v>
      </c>
      <c r="P6" s="456" t="s">
        <v>408</v>
      </c>
      <c r="Q6" s="112">
        <f>SUM(R6:X6)</f>
        <v>4</v>
      </c>
      <c r="R6" s="112"/>
      <c r="S6" s="112"/>
      <c r="T6" s="112">
        <v>3</v>
      </c>
      <c r="U6" s="112"/>
      <c r="V6" s="112">
        <v>1</v>
      </c>
      <c r="W6" s="112"/>
      <c r="X6" s="112"/>
      <c r="Y6" s="106">
        <v>3.4</v>
      </c>
      <c r="Z6" s="91">
        <v>63</v>
      </c>
      <c r="AA6" s="105" t="s">
        <v>175</v>
      </c>
      <c r="AC6" s="66">
        <v>25</v>
      </c>
      <c r="AD6" s="66">
        <v>50</v>
      </c>
      <c r="AE6" s="106" t="s">
        <v>201</v>
      </c>
      <c r="AF6" s="106">
        <v>3.4</v>
      </c>
      <c r="AG6" s="91">
        <v>63</v>
      </c>
      <c r="AH6" s="105" t="s">
        <v>175</v>
      </c>
      <c r="AI6" s="132">
        <v>91</v>
      </c>
      <c r="AJ6" s="457">
        <v>155.55000000000001</v>
      </c>
      <c r="AK6" s="457">
        <f>AJ6</f>
        <v>155.55000000000001</v>
      </c>
      <c r="AL6" s="457">
        <f t="shared" ref="AL6:AL34" si="0">AK6</f>
        <v>155.55000000000001</v>
      </c>
      <c r="AM6" s="108">
        <v>23</v>
      </c>
      <c r="AN6" s="51"/>
      <c r="AO6" s="51"/>
      <c r="AP6" s="51">
        <v>2200</v>
      </c>
      <c r="AQ6" s="51" t="s">
        <v>175</v>
      </c>
      <c r="AR6" s="51" t="s">
        <v>175</v>
      </c>
      <c r="AS6" s="51"/>
      <c r="AT6" s="51"/>
      <c r="AW6" s="177" t="s">
        <v>270</v>
      </c>
      <c r="AX6" s="178" t="s">
        <v>271</v>
      </c>
    </row>
    <row r="7" spans="1:50" ht="29.1" customHeight="1">
      <c r="A7" s="5" t="s">
        <v>9</v>
      </c>
      <c r="B7" s="114">
        <v>4430</v>
      </c>
      <c r="C7" s="113" t="s">
        <v>408</v>
      </c>
      <c r="D7" s="113" t="s">
        <v>408</v>
      </c>
      <c r="E7" s="113" t="s">
        <v>408</v>
      </c>
      <c r="F7" s="113" t="s">
        <v>408</v>
      </c>
      <c r="G7" s="113" t="s">
        <v>408</v>
      </c>
      <c r="H7" s="113" t="s">
        <v>408</v>
      </c>
      <c r="I7" s="113" t="s">
        <v>408</v>
      </c>
      <c r="J7" s="456" t="s">
        <v>408</v>
      </c>
      <c r="K7" s="456" t="s">
        <v>408</v>
      </c>
      <c r="L7" s="456" t="s">
        <v>408</v>
      </c>
      <c r="M7" s="456" t="s">
        <v>408</v>
      </c>
      <c r="N7" s="456" t="s">
        <v>408</v>
      </c>
      <c r="O7" s="456" t="s">
        <v>408</v>
      </c>
      <c r="P7" s="456" t="s">
        <v>408</v>
      </c>
      <c r="Q7" s="112">
        <f t="shared" ref="Q7:Q38" si="1">SUM(R7:X7)</f>
        <v>2</v>
      </c>
      <c r="R7" s="112"/>
      <c r="S7" s="112"/>
      <c r="T7" s="112"/>
      <c r="U7" s="112"/>
      <c r="V7" s="112">
        <v>2</v>
      </c>
      <c r="W7" s="112"/>
      <c r="X7" s="112"/>
      <c r="Y7" s="106">
        <v>3.4</v>
      </c>
      <c r="Z7" s="91">
        <v>63</v>
      </c>
      <c r="AA7" s="105" t="s">
        <v>175</v>
      </c>
      <c r="AC7" s="66">
        <v>25</v>
      </c>
      <c r="AD7" s="66">
        <v>50</v>
      </c>
      <c r="AE7" s="106" t="s">
        <v>201</v>
      </c>
      <c r="AF7" s="106">
        <v>3.4</v>
      </c>
      <c r="AG7" s="91">
        <v>63</v>
      </c>
      <c r="AH7" s="105" t="s">
        <v>175</v>
      </c>
      <c r="AI7" s="132">
        <v>91</v>
      </c>
      <c r="AJ7" s="457">
        <v>158.1</v>
      </c>
      <c r="AK7" s="457">
        <f t="shared" ref="AK7:AK22" si="2">AJ7</f>
        <v>158.1</v>
      </c>
      <c r="AL7" s="457">
        <f t="shared" si="0"/>
        <v>158.1</v>
      </c>
      <c r="AM7" s="108">
        <v>23</v>
      </c>
      <c r="AN7" s="51"/>
      <c r="AO7" s="51"/>
      <c r="AP7" s="51">
        <v>2200</v>
      </c>
      <c r="AQ7" s="51" t="s">
        <v>175</v>
      </c>
      <c r="AR7" s="51" t="s">
        <v>175</v>
      </c>
      <c r="AS7" s="51"/>
      <c r="AT7" s="51"/>
    </row>
    <row r="8" spans="1:50" ht="29.1" customHeight="1">
      <c r="A8" s="5" t="s">
        <v>18</v>
      </c>
      <c r="B8" s="114"/>
      <c r="C8" s="113" t="s">
        <v>408</v>
      </c>
      <c r="D8" s="113" t="s">
        <v>408</v>
      </c>
      <c r="E8" s="113" t="s">
        <v>408</v>
      </c>
      <c r="F8" s="113" t="s">
        <v>408</v>
      </c>
      <c r="G8" s="113" t="s">
        <v>408</v>
      </c>
      <c r="H8" s="113" t="s">
        <v>408</v>
      </c>
      <c r="I8" s="113" t="s">
        <v>408</v>
      </c>
      <c r="J8" s="456" t="s">
        <v>408</v>
      </c>
      <c r="K8" s="456" t="s">
        <v>408</v>
      </c>
      <c r="L8" s="456" t="s">
        <v>408</v>
      </c>
      <c r="M8" s="456" t="s">
        <v>408</v>
      </c>
      <c r="N8" s="456" t="s">
        <v>408</v>
      </c>
      <c r="O8" s="456" t="s">
        <v>408</v>
      </c>
      <c r="P8" s="456" t="s">
        <v>408</v>
      </c>
      <c r="Q8" s="112">
        <f t="shared" si="1"/>
        <v>0</v>
      </c>
      <c r="R8" s="112"/>
      <c r="S8" s="112"/>
      <c r="T8" s="112"/>
      <c r="U8" s="112"/>
      <c r="V8" s="112"/>
      <c r="W8" s="112"/>
      <c r="X8" s="112"/>
      <c r="Y8" s="106">
        <v>3.4</v>
      </c>
      <c r="Z8" s="91">
        <v>63</v>
      </c>
      <c r="AA8" s="105" t="s">
        <v>175</v>
      </c>
      <c r="AC8" s="66">
        <v>25</v>
      </c>
      <c r="AD8" s="66">
        <v>50</v>
      </c>
      <c r="AE8" s="106" t="s">
        <v>201</v>
      </c>
      <c r="AF8" s="106">
        <v>3.4</v>
      </c>
      <c r="AG8" s="91">
        <v>63</v>
      </c>
      <c r="AH8" s="105" t="s">
        <v>175</v>
      </c>
      <c r="AI8" s="132">
        <v>91</v>
      </c>
      <c r="AJ8" s="457">
        <v>135.9</v>
      </c>
      <c r="AK8" s="457">
        <f t="shared" si="2"/>
        <v>135.9</v>
      </c>
      <c r="AL8" s="457">
        <f t="shared" si="0"/>
        <v>135.9</v>
      </c>
      <c r="AM8" s="108">
        <v>23</v>
      </c>
      <c r="AN8" s="51"/>
      <c r="AO8" s="51"/>
      <c r="AP8" s="51">
        <v>2200</v>
      </c>
      <c r="AQ8" s="51" t="s">
        <v>175</v>
      </c>
      <c r="AR8" s="51" t="s">
        <v>175</v>
      </c>
      <c r="AS8" s="51"/>
      <c r="AT8" s="51"/>
    </row>
    <row r="9" spans="1:50" ht="29.1" customHeight="1">
      <c r="A9" s="5" t="s">
        <v>16</v>
      </c>
      <c r="B9" s="114"/>
      <c r="C9" s="113" t="s">
        <v>408</v>
      </c>
      <c r="D9" s="113" t="s">
        <v>408</v>
      </c>
      <c r="E9" s="113" t="s">
        <v>408</v>
      </c>
      <c r="F9" s="113" t="s">
        <v>408</v>
      </c>
      <c r="G9" s="113" t="s">
        <v>408</v>
      </c>
      <c r="H9" s="113" t="s">
        <v>408</v>
      </c>
      <c r="I9" s="113" t="s">
        <v>408</v>
      </c>
      <c r="J9" s="456" t="s">
        <v>408</v>
      </c>
      <c r="K9" s="456" t="s">
        <v>408</v>
      </c>
      <c r="L9" s="456" t="s">
        <v>408</v>
      </c>
      <c r="M9" s="456" t="s">
        <v>408</v>
      </c>
      <c r="N9" s="456" t="s">
        <v>408</v>
      </c>
      <c r="O9" s="456" t="s">
        <v>408</v>
      </c>
      <c r="P9" s="456" t="s">
        <v>408</v>
      </c>
      <c r="Q9" s="112">
        <f t="shared" si="1"/>
        <v>0</v>
      </c>
      <c r="R9" s="112"/>
      <c r="S9" s="112"/>
      <c r="T9" s="112"/>
      <c r="U9" s="112"/>
      <c r="V9" s="112"/>
      <c r="W9" s="112"/>
      <c r="X9" s="112"/>
      <c r="Y9" s="106">
        <v>3.4</v>
      </c>
      <c r="Z9" s="91">
        <v>63</v>
      </c>
      <c r="AA9" s="105" t="s">
        <v>175</v>
      </c>
      <c r="AC9" s="66">
        <v>25</v>
      </c>
      <c r="AD9" s="66">
        <v>50</v>
      </c>
      <c r="AE9" s="106" t="s">
        <v>201</v>
      </c>
      <c r="AF9" s="106">
        <v>3.4</v>
      </c>
      <c r="AG9" s="91">
        <v>63</v>
      </c>
      <c r="AH9" s="105" t="s">
        <v>175</v>
      </c>
      <c r="AI9" s="132">
        <v>91</v>
      </c>
      <c r="AJ9" s="457">
        <v>144.44999999999999</v>
      </c>
      <c r="AK9" s="457">
        <f t="shared" si="2"/>
        <v>144.44999999999999</v>
      </c>
      <c r="AL9" s="457">
        <f t="shared" si="0"/>
        <v>144.44999999999999</v>
      </c>
      <c r="AM9" s="108">
        <v>23</v>
      </c>
      <c r="AN9" s="51"/>
      <c r="AO9" s="51"/>
      <c r="AP9" s="51">
        <v>2200</v>
      </c>
      <c r="AQ9" s="51" t="s">
        <v>175</v>
      </c>
      <c r="AR9" s="51" t="s">
        <v>175</v>
      </c>
      <c r="AS9" s="51"/>
      <c r="AT9" s="51"/>
    </row>
    <row r="10" spans="1:50" ht="29.1" customHeight="1">
      <c r="A10" s="5" t="s">
        <v>22</v>
      </c>
      <c r="B10" s="114"/>
      <c r="C10" s="113" t="s">
        <v>408</v>
      </c>
      <c r="D10" s="113" t="s">
        <v>408</v>
      </c>
      <c r="E10" s="113" t="s">
        <v>408</v>
      </c>
      <c r="F10" s="113" t="s">
        <v>408</v>
      </c>
      <c r="G10" s="113" t="s">
        <v>408</v>
      </c>
      <c r="H10" s="113" t="s">
        <v>408</v>
      </c>
      <c r="I10" s="113" t="s">
        <v>408</v>
      </c>
      <c r="J10" s="456" t="s">
        <v>408</v>
      </c>
      <c r="K10" s="456" t="s">
        <v>408</v>
      </c>
      <c r="L10" s="456" t="s">
        <v>408</v>
      </c>
      <c r="M10" s="456" t="s">
        <v>408</v>
      </c>
      <c r="N10" s="456" t="s">
        <v>408</v>
      </c>
      <c r="O10" s="456" t="s">
        <v>408</v>
      </c>
      <c r="P10" s="456" t="s">
        <v>408</v>
      </c>
      <c r="Q10" s="112">
        <f t="shared" si="1"/>
        <v>0</v>
      </c>
      <c r="R10" s="112"/>
      <c r="S10" s="112"/>
      <c r="T10" s="112"/>
      <c r="U10" s="112"/>
      <c r="V10" s="112"/>
      <c r="W10" s="112"/>
      <c r="X10" s="112"/>
      <c r="Y10" s="106">
        <v>3.4</v>
      </c>
      <c r="Z10" s="91">
        <v>63</v>
      </c>
      <c r="AA10" s="105" t="s">
        <v>175</v>
      </c>
      <c r="AC10" s="66">
        <v>25</v>
      </c>
      <c r="AD10" s="66">
        <v>50</v>
      </c>
      <c r="AE10" s="106" t="s">
        <v>201</v>
      </c>
      <c r="AF10" s="106">
        <v>3.4</v>
      </c>
      <c r="AG10" s="91">
        <v>63</v>
      </c>
      <c r="AH10" s="105" t="s">
        <v>175</v>
      </c>
      <c r="AI10" s="132">
        <v>91</v>
      </c>
      <c r="AJ10" s="457">
        <v>151.5</v>
      </c>
      <c r="AK10" s="457">
        <f t="shared" si="2"/>
        <v>151.5</v>
      </c>
      <c r="AL10" s="457">
        <f t="shared" si="0"/>
        <v>151.5</v>
      </c>
      <c r="AM10" s="108">
        <v>23</v>
      </c>
      <c r="AN10" s="51"/>
      <c r="AO10" s="51"/>
      <c r="AP10" s="51">
        <v>2200</v>
      </c>
      <c r="AQ10" s="51" t="s">
        <v>175</v>
      </c>
      <c r="AR10" s="51" t="s">
        <v>175</v>
      </c>
      <c r="AS10" s="51"/>
      <c r="AT10" s="51"/>
    </row>
    <row r="11" spans="1:50" ht="29.1" customHeight="1">
      <c r="A11" s="5" t="s">
        <v>19</v>
      </c>
      <c r="B11" s="114">
        <v>4250</v>
      </c>
      <c r="C11" s="113" t="s">
        <v>408</v>
      </c>
      <c r="D11" s="113" t="s">
        <v>408</v>
      </c>
      <c r="E11" s="113" t="s">
        <v>408</v>
      </c>
      <c r="F11" s="113" t="s">
        <v>408</v>
      </c>
      <c r="G11" s="113" t="s">
        <v>408</v>
      </c>
      <c r="H11" s="113" t="s">
        <v>408</v>
      </c>
      <c r="I11" s="113" t="s">
        <v>408</v>
      </c>
      <c r="J11" s="456" t="s">
        <v>408</v>
      </c>
      <c r="K11" s="456" t="s">
        <v>408</v>
      </c>
      <c r="L11" s="456" t="s">
        <v>408</v>
      </c>
      <c r="M11" s="456" t="s">
        <v>408</v>
      </c>
      <c r="N11" s="456" t="s">
        <v>408</v>
      </c>
      <c r="O11" s="456" t="s">
        <v>408</v>
      </c>
      <c r="P11" s="456" t="s">
        <v>408</v>
      </c>
      <c r="Q11" s="112">
        <f t="shared" si="1"/>
        <v>4</v>
      </c>
      <c r="R11" s="112"/>
      <c r="S11" s="112"/>
      <c r="T11" s="112"/>
      <c r="U11" s="112">
        <v>4</v>
      </c>
      <c r="V11" s="112"/>
      <c r="W11" s="112"/>
      <c r="X11" s="112"/>
      <c r="Y11" s="106">
        <v>3.4</v>
      </c>
      <c r="Z11" s="91">
        <v>63</v>
      </c>
      <c r="AA11" s="105" t="s">
        <v>175</v>
      </c>
      <c r="AC11" s="66">
        <v>25</v>
      </c>
      <c r="AD11" s="66">
        <v>50</v>
      </c>
      <c r="AE11" s="106" t="s">
        <v>201</v>
      </c>
      <c r="AF11" s="106">
        <v>3.4</v>
      </c>
      <c r="AG11" s="91">
        <v>63</v>
      </c>
      <c r="AH11" s="105" t="s">
        <v>175</v>
      </c>
      <c r="AI11" s="132">
        <v>91</v>
      </c>
      <c r="AJ11" s="457">
        <v>144.15</v>
      </c>
      <c r="AK11" s="457">
        <f t="shared" si="2"/>
        <v>144.15</v>
      </c>
      <c r="AL11" s="457">
        <f t="shared" si="0"/>
        <v>144.15</v>
      </c>
      <c r="AM11" s="108">
        <v>23</v>
      </c>
      <c r="AN11" s="51"/>
      <c r="AO11" s="51"/>
      <c r="AP11" s="51">
        <v>2200</v>
      </c>
      <c r="AQ11" s="51" t="s">
        <v>175</v>
      </c>
      <c r="AR11" s="51" t="s">
        <v>175</v>
      </c>
      <c r="AS11" s="51"/>
      <c r="AT11" s="51"/>
    </row>
    <row r="12" spans="1:50" ht="29.1" customHeight="1">
      <c r="A12" s="5" t="s">
        <v>3</v>
      </c>
      <c r="B12" s="114"/>
      <c r="C12" s="113" t="s">
        <v>408</v>
      </c>
      <c r="D12" s="113" t="s">
        <v>408</v>
      </c>
      <c r="E12" s="113" t="s">
        <v>408</v>
      </c>
      <c r="F12" s="113" t="s">
        <v>408</v>
      </c>
      <c r="G12" s="113" t="s">
        <v>408</v>
      </c>
      <c r="H12" s="113" t="s">
        <v>408</v>
      </c>
      <c r="I12" s="113" t="s">
        <v>408</v>
      </c>
      <c r="J12" s="456" t="s">
        <v>408</v>
      </c>
      <c r="K12" s="456" t="s">
        <v>408</v>
      </c>
      <c r="L12" s="456" t="s">
        <v>408</v>
      </c>
      <c r="M12" s="456" t="s">
        <v>408</v>
      </c>
      <c r="N12" s="456" t="s">
        <v>408</v>
      </c>
      <c r="O12" s="456" t="s">
        <v>408</v>
      </c>
      <c r="P12" s="456" t="s">
        <v>408</v>
      </c>
      <c r="Q12" s="112">
        <f t="shared" si="1"/>
        <v>0</v>
      </c>
      <c r="R12" s="112"/>
      <c r="S12" s="112"/>
      <c r="T12" s="112"/>
      <c r="U12" s="112"/>
      <c r="V12" s="112"/>
      <c r="W12" s="112"/>
      <c r="X12" s="112"/>
      <c r="Y12" s="106">
        <v>3.4</v>
      </c>
      <c r="Z12" s="91">
        <v>63</v>
      </c>
      <c r="AA12" s="105" t="s">
        <v>175</v>
      </c>
      <c r="AC12" s="66">
        <v>25</v>
      </c>
      <c r="AD12" s="66">
        <v>50</v>
      </c>
      <c r="AE12" s="106" t="s">
        <v>201</v>
      </c>
      <c r="AF12" s="106">
        <v>3.4</v>
      </c>
      <c r="AG12" s="91">
        <v>63</v>
      </c>
      <c r="AH12" s="105" t="s">
        <v>175</v>
      </c>
      <c r="AI12" s="132">
        <v>91</v>
      </c>
      <c r="AJ12" s="457">
        <v>185.55</v>
      </c>
      <c r="AK12" s="457">
        <f t="shared" si="2"/>
        <v>185.55</v>
      </c>
      <c r="AL12" s="457">
        <f t="shared" si="0"/>
        <v>185.55</v>
      </c>
      <c r="AM12" s="108">
        <v>23</v>
      </c>
      <c r="AN12" s="51"/>
      <c r="AO12" s="51"/>
      <c r="AP12" s="51">
        <v>2200</v>
      </c>
      <c r="AQ12" s="51" t="s">
        <v>175</v>
      </c>
      <c r="AR12" s="51" t="s">
        <v>175</v>
      </c>
      <c r="AS12" s="51"/>
      <c r="AT12" s="51"/>
    </row>
    <row r="13" spans="1:50" ht="29.1" customHeight="1">
      <c r="A13" s="5" t="s">
        <v>20</v>
      </c>
      <c r="B13" s="114"/>
      <c r="C13" s="113" t="s">
        <v>408</v>
      </c>
      <c r="D13" s="113" t="s">
        <v>408</v>
      </c>
      <c r="E13" s="113" t="s">
        <v>408</v>
      </c>
      <c r="F13" s="113" t="s">
        <v>408</v>
      </c>
      <c r="G13" s="113" t="s">
        <v>408</v>
      </c>
      <c r="H13" s="113" t="s">
        <v>408</v>
      </c>
      <c r="I13" s="113" t="s">
        <v>408</v>
      </c>
      <c r="J13" s="456" t="s">
        <v>408</v>
      </c>
      <c r="K13" s="456" t="s">
        <v>408</v>
      </c>
      <c r="L13" s="456" t="s">
        <v>408</v>
      </c>
      <c r="M13" s="456" t="s">
        <v>408</v>
      </c>
      <c r="N13" s="456" t="s">
        <v>408</v>
      </c>
      <c r="O13" s="456" t="s">
        <v>408</v>
      </c>
      <c r="P13" s="456" t="s">
        <v>408</v>
      </c>
      <c r="Q13" s="112">
        <f t="shared" si="1"/>
        <v>0</v>
      </c>
      <c r="R13" s="112"/>
      <c r="S13" s="112"/>
      <c r="T13" s="112"/>
      <c r="U13" s="112"/>
      <c r="V13" s="112"/>
      <c r="W13" s="112"/>
      <c r="X13" s="112"/>
      <c r="Y13" s="106">
        <v>3.4</v>
      </c>
      <c r="Z13" s="91">
        <v>63</v>
      </c>
      <c r="AA13" s="105" t="s">
        <v>175</v>
      </c>
      <c r="AC13" s="66">
        <v>25</v>
      </c>
      <c r="AD13" s="66">
        <v>50</v>
      </c>
      <c r="AE13" s="106" t="s">
        <v>201</v>
      </c>
      <c r="AF13" s="106">
        <v>3.4</v>
      </c>
      <c r="AG13" s="91">
        <v>63</v>
      </c>
      <c r="AH13" s="105" t="s">
        <v>175</v>
      </c>
      <c r="AI13" s="132">
        <v>91</v>
      </c>
      <c r="AJ13" s="457">
        <v>142.5</v>
      </c>
      <c r="AK13" s="457">
        <f t="shared" si="2"/>
        <v>142.5</v>
      </c>
      <c r="AL13" s="457">
        <f t="shared" si="0"/>
        <v>142.5</v>
      </c>
      <c r="AM13" s="108">
        <v>23</v>
      </c>
      <c r="AN13" s="51"/>
      <c r="AO13" s="51"/>
      <c r="AP13" s="51">
        <v>2200</v>
      </c>
      <c r="AQ13" s="51" t="s">
        <v>175</v>
      </c>
      <c r="AR13" s="51" t="s">
        <v>175</v>
      </c>
      <c r="AS13" s="51"/>
      <c r="AT13" s="51"/>
    </row>
    <row r="14" spans="1:50" ht="29.1" customHeight="1">
      <c r="A14" s="5" t="s">
        <v>13</v>
      </c>
      <c r="B14" s="114">
        <v>2480</v>
      </c>
      <c r="C14" s="113" t="s">
        <v>408</v>
      </c>
      <c r="D14" s="113" t="s">
        <v>408</v>
      </c>
      <c r="E14" s="113" t="s">
        <v>408</v>
      </c>
      <c r="F14" s="113" t="s">
        <v>408</v>
      </c>
      <c r="G14" s="113" t="s">
        <v>408</v>
      </c>
      <c r="H14" s="113" t="s">
        <v>408</v>
      </c>
      <c r="I14" s="113" t="s">
        <v>408</v>
      </c>
      <c r="J14" s="456" t="s">
        <v>408</v>
      </c>
      <c r="K14" s="456" t="s">
        <v>408</v>
      </c>
      <c r="L14" s="456" t="s">
        <v>408</v>
      </c>
      <c r="M14" s="456" t="s">
        <v>408</v>
      </c>
      <c r="N14" s="456" t="s">
        <v>408</v>
      </c>
      <c r="O14" s="456" t="s">
        <v>408</v>
      </c>
      <c r="P14" s="456" t="s">
        <v>408</v>
      </c>
      <c r="Q14" s="112">
        <f t="shared" si="1"/>
        <v>2</v>
      </c>
      <c r="R14" s="112"/>
      <c r="S14" s="112"/>
      <c r="T14" s="112"/>
      <c r="U14" s="112">
        <v>2</v>
      </c>
      <c r="V14" s="112"/>
      <c r="W14" s="112"/>
      <c r="X14" s="112"/>
      <c r="Y14" s="106">
        <v>3.4</v>
      </c>
      <c r="Z14" s="91">
        <v>63</v>
      </c>
      <c r="AA14" s="105" t="s">
        <v>175</v>
      </c>
      <c r="AC14" s="66">
        <v>25</v>
      </c>
      <c r="AD14" s="66">
        <v>50</v>
      </c>
      <c r="AE14" s="106" t="s">
        <v>201</v>
      </c>
      <c r="AF14" s="106">
        <v>3.4</v>
      </c>
      <c r="AG14" s="91">
        <v>63</v>
      </c>
      <c r="AH14" s="105" t="s">
        <v>175</v>
      </c>
      <c r="AI14" s="132">
        <v>91</v>
      </c>
      <c r="AJ14" s="457">
        <v>172.5</v>
      </c>
      <c r="AK14" s="457">
        <f t="shared" si="2"/>
        <v>172.5</v>
      </c>
      <c r="AL14" s="457">
        <f t="shared" si="0"/>
        <v>172.5</v>
      </c>
      <c r="AM14" s="108">
        <v>23</v>
      </c>
      <c r="AN14" s="51"/>
      <c r="AO14" s="51"/>
      <c r="AP14" s="51">
        <v>2200</v>
      </c>
      <c r="AQ14" s="51" t="s">
        <v>175</v>
      </c>
      <c r="AR14" s="51" t="s">
        <v>175</v>
      </c>
      <c r="AS14" s="51"/>
      <c r="AT14" s="51"/>
    </row>
    <row r="15" spans="1:50" ht="29.1" customHeight="1">
      <c r="A15" s="5" t="s">
        <v>4</v>
      </c>
      <c r="B15" s="114">
        <v>12810</v>
      </c>
      <c r="C15" s="113" t="s">
        <v>408</v>
      </c>
      <c r="D15" s="113" t="s">
        <v>408</v>
      </c>
      <c r="E15" s="113" t="s">
        <v>408</v>
      </c>
      <c r="F15" s="113" t="s">
        <v>408</v>
      </c>
      <c r="G15" s="113" t="s">
        <v>408</v>
      </c>
      <c r="H15" s="113" t="s">
        <v>408</v>
      </c>
      <c r="I15" s="113" t="s">
        <v>408</v>
      </c>
      <c r="J15" s="456" t="s">
        <v>408</v>
      </c>
      <c r="K15" s="456" t="s">
        <v>408</v>
      </c>
      <c r="L15" s="456" t="s">
        <v>408</v>
      </c>
      <c r="M15" s="456" t="s">
        <v>408</v>
      </c>
      <c r="N15" s="456" t="s">
        <v>408</v>
      </c>
      <c r="O15" s="456" t="s">
        <v>408</v>
      </c>
      <c r="P15" s="456" t="s">
        <v>408</v>
      </c>
      <c r="Q15" s="112">
        <f t="shared" si="1"/>
        <v>8</v>
      </c>
      <c r="R15" s="112"/>
      <c r="S15" s="112">
        <v>3</v>
      </c>
      <c r="T15" s="112"/>
      <c r="U15" s="112">
        <v>2</v>
      </c>
      <c r="V15" s="112">
        <v>3</v>
      </c>
      <c r="W15" s="112"/>
      <c r="X15" s="112"/>
      <c r="Y15" s="106">
        <v>3.4</v>
      </c>
      <c r="Z15" s="91">
        <v>63</v>
      </c>
      <c r="AA15" s="105" t="s">
        <v>175</v>
      </c>
      <c r="AC15" s="66">
        <v>25</v>
      </c>
      <c r="AD15" s="66">
        <v>50</v>
      </c>
      <c r="AE15" s="106" t="s">
        <v>201</v>
      </c>
      <c r="AF15" s="106">
        <v>3.4</v>
      </c>
      <c r="AG15" s="91">
        <v>63</v>
      </c>
      <c r="AH15" s="105" t="s">
        <v>175</v>
      </c>
      <c r="AI15" s="132">
        <v>91</v>
      </c>
      <c r="AJ15" s="457">
        <v>153</v>
      </c>
      <c r="AK15" s="457">
        <f t="shared" si="2"/>
        <v>153</v>
      </c>
      <c r="AL15" s="457">
        <f t="shared" si="0"/>
        <v>153</v>
      </c>
      <c r="AM15" s="108">
        <v>23</v>
      </c>
      <c r="AN15" s="51"/>
      <c r="AO15" s="51"/>
      <c r="AP15" s="51">
        <v>2200</v>
      </c>
      <c r="AQ15" s="51" t="s">
        <v>175</v>
      </c>
      <c r="AR15" s="51" t="s">
        <v>175</v>
      </c>
      <c r="AS15" s="51"/>
      <c r="AT15" s="51"/>
    </row>
    <row r="16" spans="1:50" ht="29.1" customHeight="1">
      <c r="A16" s="6" t="s">
        <v>0</v>
      </c>
      <c r="B16" s="114">
        <v>31160</v>
      </c>
      <c r="C16" s="113" t="s">
        <v>408</v>
      </c>
      <c r="D16" s="113" t="s">
        <v>408</v>
      </c>
      <c r="E16" s="113" t="s">
        <v>408</v>
      </c>
      <c r="F16" s="113" t="s">
        <v>408</v>
      </c>
      <c r="G16" s="113" t="s">
        <v>408</v>
      </c>
      <c r="H16" s="113" t="s">
        <v>408</v>
      </c>
      <c r="I16" s="113" t="s">
        <v>408</v>
      </c>
      <c r="J16" s="456" t="s">
        <v>408</v>
      </c>
      <c r="K16" s="456" t="s">
        <v>408</v>
      </c>
      <c r="L16" s="456" t="s">
        <v>408</v>
      </c>
      <c r="M16" s="456" t="s">
        <v>408</v>
      </c>
      <c r="N16" s="456" t="s">
        <v>408</v>
      </c>
      <c r="O16" s="456" t="s">
        <v>408</v>
      </c>
      <c r="P16" s="456" t="s">
        <v>408</v>
      </c>
      <c r="Q16" s="112">
        <f t="shared" si="1"/>
        <v>15</v>
      </c>
      <c r="R16" s="112"/>
      <c r="S16" s="112">
        <v>2</v>
      </c>
      <c r="T16" s="112">
        <v>1</v>
      </c>
      <c r="U16" s="112">
        <v>5</v>
      </c>
      <c r="V16" s="112">
        <v>7</v>
      </c>
      <c r="W16" s="112"/>
      <c r="X16" s="112"/>
      <c r="Y16" s="106">
        <v>3.4</v>
      </c>
      <c r="Z16" s="91">
        <v>63</v>
      </c>
      <c r="AA16" s="105" t="s">
        <v>175</v>
      </c>
      <c r="AC16" s="66">
        <v>25</v>
      </c>
      <c r="AD16" s="66">
        <v>50</v>
      </c>
      <c r="AE16" s="106" t="s">
        <v>201</v>
      </c>
      <c r="AF16" s="106">
        <v>3.4</v>
      </c>
      <c r="AG16" s="91">
        <v>63</v>
      </c>
      <c r="AH16" s="105" t="s">
        <v>175</v>
      </c>
      <c r="AI16" s="132">
        <v>91</v>
      </c>
      <c r="AJ16" s="457">
        <v>147.9</v>
      </c>
      <c r="AK16" s="457">
        <f t="shared" si="2"/>
        <v>147.9</v>
      </c>
      <c r="AL16" s="457">
        <f t="shared" si="0"/>
        <v>147.9</v>
      </c>
      <c r="AM16" s="108">
        <v>23</v>
      </c>
      <c r="AN16" s="51"/>
      <c r="AO16" s="51"/>
      <c r="AP16" s="51">
        <v>2200</v>
      </c>
      <c r="AQ16" s="51" t="s">
        <v>175</v>
      </c>
      <c r="AR16" s="51" t="s">
        <v>175</v>
      </c>
      <c r="AS16" s="51"/>
      <c r="AT16" s="51"/>
    </row>
    <row r="17" spans="1:46" ht="29.1" customHeight="1">
      <c r="A17" s="5" t="s">
        <v>15</v>
      </c>
      <c r="B17" s="114"/>
      <c r="C17" s="113" t="s">
        <v>408</v>
      </c>
      <c r="D17" s="113" t="s">
        <v>408</v>
      </c>
      <c r="E17" s="113" t="s">
        <v>408</v>
      </c>
      <c r="F17" s="113" t="s">
        <v>408</v>
      </c>
      <c r="G17" s="113" t="s">
        <v>408</v>
      </c>
      <c r="H17" s="113" t="s">
        <v>408</v>
      </c>
      <c r="I17" s="113" t="s">
        <v>408</v>
      </c>
      <c r="J17" s="456" t="s">
        <v>408</v>
      </c>
      <c r="K17" s="456" t="s">
        <v>408</v>
      </c>
      <c r="L17" s="456" t="s">
        <v>408</v>
      </c>
      <c r="M17" s="456" t="s">
        <v>408</v>
      </c>
      <c r="N17" s="456" t="s">
        <v>408</v>
      </c>
      <c r="O17" s="456" t="s">
        <v>408</v>
      </c>
      <c r="P17" s="456" t="s">
        <v>408</v>
      </c>
      <c r="Q17" s="112">
        <f t="shared" si="1"/>
        <v>0</v>
      </c>
      <c r="R17" s="112"/>
      <c r="S17" s="112"/>
      <c r="T17" s="112"/>
      <c r="U17" s="112"/>
      <c r="V17" s="112"/>
      <c r="W17" s="112"/>
      <c r="X17" s="112"/>
      <c r="Y17" s="106">
        <v>3.4</v>
      </c>
      <c r="Z17" s="91">
        <v>63</v>
      </c>
      <c r="AA17" s="105" t="s">
        <v>175</v>
      </c>
      <c r="AC17" s="66">
        <v>25</v>
      </c>
      <c r="AD17" s="66">
        <v>50</v>
      </c>
      <c r="AE17" s="106" t="s">
        <v>201</v>
      </c>
      <c r="AF17" s="106">
        <v>3.4</v>
      </c>
      <c r="AG17" s="91">
        <v>63</v>
      </c>
      <c r="AH17" s="105" t="s">
        <v>175</v>
      </c>
      <c r="AI17" s="132">
        <v>91</v>
      </c>
      <c r="AJ17" s="457">
        <v>160.65</v>
      </c>
      <c r="AK17" s="457">
        <f t="shared" si="2"/>
        <v>160.65</v>
      </c>
      <c r="AL17" s="457">
        <f t="shared" si="0"/>
        <v>160.65</v>
      </c>
      <c r="AM17" s="108">
        <v>23</v>
      </c>
      <c r="AN17" s="51"/>
      <c r="AO17" s="51"/>
      <c r="AP17" s="51">
        <v>2200</v>
      </c>
      <c r="AQ17" s="51" t="s">
        <v>175</v>
      </c>
      <c r="AR17" s="51" t="s">
        <v>175</v>
      </c>
      <c r="AS17" s="51"/>
      <c r="AT17" s="51"/>
    </row>
    <row r="18" spans="1:46" ht="29.1" customHeight="1">
      <c r="A18" s="5" t="s">
        <v>21</v>
      </c>
      <c r="B18" s="114">
        <v>1310</v>
      </c>
      <c r="C18" s="113" t="s">
        <v>408</v>
      </c>
      <c r="D18" s="113" t="s">
        <v>408</v>
      </c>
      <c r="E18" s="113" t="s">
        <v>408</v>
      </c>
      <c r="F18" s="113" t="s">
        <v>408</v>
      </c>
      <c r="G18" s="113" t="s">
        <v>408</v>
      </c>
      <c r="H18" s="113" t="s">
        <v>408</v>
      </c>
      <c r="I18" s="113" t="s">
        <v>408</v>
      </c>
      <c r="J18" s="456" t="s">
        <v>408</v>
      </c>
      <c r="K18" s="456" t="s">
        <v>408</v>
      </c>
      <c r="L18" s="456" t="s">
        <v>408</v>
      </c>
      <c r="M18" s="456" t="s">
        <v>408</v>
      </c>
      <c r="N18" s="456" t="s">
        <v>408</v>
      </c>
      <c r="O18" s="456" t="s">
        <v>408</v>
      </c>
      <c r="P18" s="456" t="s">
        <v>408</v>
      </c>
      <c r="Q18" s="112">
        <f t="shared" si="1"/>
        <v>2</v>
      </c>
      <c r="R18" s="112"/>
      <c r="S18" s="112"/>
      <c r="T18" s="112">
        <v>2</v>
      </c>
      <c r="U18" s="112"/>
      <c r="V18" s="112"/>
      <c r="W18" s="112"/>
      <c r="X18" s="112"/>
      <c r="Y18" s="106">
        <v>3.4</v>
      </c>
      <c r="Z18" s="91">
        <v>63</v>
      </c>
      <c r="AA18" s="105" t="s">
        <v>175</v>
      </c>
      <c r="AC18" s="66">
        <v>25</v>
      </c>
      <c r="AD18" s="66">
        <v>50</v>
      </c>
      <c r="AE18" s="106" t="s">
        <v>201</v>
      </c>
      <c r="AF18" s="106">
        <v>3.4</v>
      </c>
      <c r="AG18" s="91">
        <v>63</v>
      </c>
      <c r="AH18" s="105" t="s">
        <v>175</v>
      </c>
      <c r="AI18" s="132">
        <v>91</v>
      </c>
      <c r="AJ18" s="457">
        <v>136.65</v>
      </c>
      <c r="AK18" s="457">
        <f t="shared" si="2"/>
        <v>136.65</v>
      </c>
      <c r="AL18" s="457">
        <f t="shared" si="0"/>
        <v>136.65</v>
      </c>
      <c r="AM18" s="108">
        <v>23</v>
      </c>
      <c r="AN18" s="51"/>
      <c r="AO18" s="51"/>
      <c r="AP18" s="51">
        <v>2200</v>
      </c>
      <c r="AQ18" s="51" t="s">
        <v>175</v>
      </c>
      <c r="AR18" s="51" t="s">
        <v>175</v>
      </c>
      <c r="AS18" s="51"/>
      <c r="AT18" s="51"/>
    </row>
    <row r="19" spans="1:46" ht="29.1" customHeight="1">
      <c r="A19" s="5" t="s">
        <v>10</v>
      </c>
      <c r="B19" s="114"/>
      <c r="C19" s="113" t="s">
        <v>408</v>
      </c>
      <c r="D19" s="113" t="s">
        <v>408</v>
      </c>
      <c r="E19" s="113" t="s">
        <v>408</v>
      </c>
      <c r="F19" s="113" t="s">
        <v>408</v>
      </c>
      <c r="G19" s="113" t="s">
        <v>408</v>
      </c>
      <c r="H19" s="113" t="s">
        <v>408</v>
      </c>
      <c r="I19" s="113" t="s">
        <v>408</v>
      </c>
      <c r="J19" s="456" t="s">
        <v>408</v>
      </c>
      <c r="K19" s="456" t="s">
        <v>408</v>
      </c>
      <c r="L19" s="456" t="s">
        <v>408</v>
      </c>
      <c r="M19" s="456" t="s">
        <v>408</v>
      </c>
      <c r="N19" s="456" t="s">
        <v>408</v>
      </c>
      <c r="O19" s="456" t="s">
        <v>408</v>
      </c>
      <c r="P19" s="456" t="s">
        <v>408</v>
      </c>
      <c r="Q19" s="112">
        <f t="shared" si="1"/>
        <v>0</v>
      </c>
      <c r="R19" s="112"/>
      <c r="S19" s="112"/>
      <c r="T19" s="112"/>
      <c r="U19" s="112"/>
      <c r="V19" s="112"/>
      <c r="W19" s="112"/>
      <c r="X19" s="112"/>
      <c r="Y19" s="106">
        <v>3.4</v>
      </c>
      <c r="Z19" s="91">
        <v>63</v>
      </c>
      <c r="AA19" s="105" t="s">
        <v>175</v>
      </c>
      <c r="AC19" s="66">
        <v>25</v>
      </c>
      <c r="AD19" s="66">
        <v>50</v>
      </c>
      <c r="AE19" s="106" t="s">
        <v>201</v>
      </c>
      <c r="AF19" s="106">
        <v>3.4</v>
      </c>
      <c r="AG19" s="91">
        <v>63</v>
      </c>
      <c r="AH19" s="105" t="s">
        <v>175</v>
      </c>
      <c r="AI19" s="132">
        <v>91</v>
      </c>
      <c r="AJ19" s="457">
        <v>157.35</v>
      </c>
      <c r="AK19" s="457">
        <f t="shared" si="2"/>
        <v>157.35</v>
      </c>
      <c r="AL19" s="457">
        <f t="shared" si="0"/>
        <v>157.35</v>
      </c>
      <c r="AM19" s="108">
        <v>23</v>
      </c>
      <c r="AN19" s="51"/>
      <c r="AO19" s="51"/>
      <c r="AP19" s="51">
        <v>2200</v>
      </c>
      <c r="AQ19" s="51" t="s">
        <v>175</v>
      </c>
      <c r="AR19" s="51" t="s">
        <v>175</v>
      </c>
      <c r="AS19" s="51"/>
      <c r="AT19" s="51"/>
    </row>
    <row r="20" spans="1:46" ht="29.1" customHeight="1">
      <c r="A20" s="5" t="s">
        <v>2</v>
      </c>
      <c r="B20" s="114">
        <v>4350</v>
      </c>
      <c r="C20" s="113" t="s">
        <v>408</v>
      </c>
      <c r="D20" s="113" t="s">
        <v>408</v>
      </c>
      <c r="E20" s="113" t="s">
        <v>408</v>
      </c>
      <c r="F20" s="113" t="s">
        <v>408</v>
      </c>
      <c r="G20" s="113" t="s">
        <v>408</v>
      </c>
      <c r="H20" s="113" t="s">
        <v>408</v>
      </c>
      <c r="I20" s="113" t="s">
        <v>408</v>
      </c>
      <c r="J20" s="456" t="s">
        <v>408</v>
      </c>
      <c r="K20" s="456" t="s">
        <v>408</v>
      </c>
      <c r="L20" s="456" t="s">
        <v>408</v>
      </c>
      <c r="M20" s="456" t="s">
        <v>408</v>
      </c>
      <c r="N20" s="456" t="s">
        <v>408</v>
      </c>
      <c r="O20" s="456" t="s">
        <v>408</v>
      </c>
      <c r="P20" s="456" t="s">
        <v>408</v>
      </c>
      <c r="Q20" s="112">
        <f t="shared" si="1"/>
        <v>3</v>
      </c>
      <c r="R20" s="112"/>
      <c r="S20" s="112">
        <v>1</v>
      </c>
      <c r="T20" s="112"/>
      <c r="U20" s="112">
        <v>1</v>
      </c>
      <c r="V20" s="112">
        <v>1</v>
      </c>
      <c r="W20" s="112"/>
      <c r="X20" s="112"/>
      <c r="Y20" s="106">
        <v>3.4</v>
      </c>
      <c r="Z20" s="91">
        <v>63</v>
      </c>
      <c r="AA20" s="105" t="s">
        <v>175</v>
      </c>
      <c r="AC20" s="66">
        <v>25</v>
      </c>
      <c r="AD20" s="66">
        <v>50</v>
      </c>
      <c r="AE20" s="106" t="s">
        <v>201</v>
      </c>
      <c r="AF20" s="106">
        <v>3.4</v>
      </c>
      <c r="AG20" s="91">
        <v>63</v>
      </c>
      <c r="AH20" s="105" t="s">
        <v>175</v>
      </c>
      <c r="AI20" s="132">
        <v>91</v>
      </c>
      <c r="AJ20" s="457">
        <v>149.55000000000001</v>
      </c>
      <c r="AK20" s="457">
        <f t="shared" si="2"/>
        <v>149.55000000000001</v>
      </c>
      <c r="AL20" s="457">
        <f t="shared" si="0"/>
        <v>149.55000000000001</v>
      </c>
      <c r="AM20" s="108">
        <v>23</v>
      </c>
      <c r="AN20" s="51"/>
      <c r="AO20" s="51"/>
      <c r="AP20" s="51">
        <v>2200</v>
      </c>
      <c r="AQ20" s="51" t="s">
        <v>175</v>
      </c>
      <c r="AR20" s="51" t="s">
        <v>175</v>
      </c>
      <c r="AS20" s="51"/>
      <c r="AT20" s="51"/>
    </row>
    <row r="21" spans="1:46" ht="29.1" customHeight="1">
      <c r="A21" s="5" t="s">
        <v>23</v>
      </c>
      <c r="B21" s="114"/>
      <c r="C21" s="113" t="s">
        <v>408</v>
      </c>
      <c r="D21" s="113" t="s">
        <v>408</v>
      </c>
      <c r="E21" s="113" t="s">
        <v>408</v>
      </c>
      <c r="F21" s="113" t="s">
        <v>408</v>
      </c>
      <c r="G21" s="113" t="s">
        <v>408</v>
      </c>
      <c r="H21" s="113" t="s">
        <v>408</v>
      </c>
      <c r="I21" s="113" t="s">
        <v>408</v>
      </c>
      <c r="J21" s="456" t="s">
        <v>408</v>
      </c>
      <c r="K21" s="456" t="s">
        <v>408</v>
      </c>
      <c r="L21" s="456" t="s">
        <v>408</v>
      </c>
      <c r="M21" s="456" t="s">
        <v>408</v>
      </c>
      <c r="N21" s="456" t="s">
        <v>408</v>
      </c>
      <c r="O21" s="456" t="s">
        <v>408</v>
      </c>
      <c r="P21" s="456" t="s">
        <v>408</v>
      </c>
      <c r="Q21" s="112">
        <f t="shared" si="1"/>
        <v>0</v>
      </c>
      <c r="R21" s="112"/>
      <c r="S21" s="112"/>
      <c r="T21" s="112"/>
      <c r="U21" s="112"/>
      <c r="V21" s="112"/>
      <c r="W21" s="112"/>
      <c r="X21" s="112"/>
      <c r="Y21" s="106">
        <v>3.4</v>
      </c>
      <c r="Z21" s="91">
        <v>63</v>
      </c>
      <c r="AA21" s="105" t="s">
        <v>175</v>
      </c>
      <c r="AC21" s="66">
        <v>25</v>
      </c>
      <c r="AD21" s="66">
        <v>50</v>
      </c>
      <c r="AE21" s="106" t="s">
        <v>201</v>
      </c>
      <c r="AF21" s="106">
        <v>3.4</v>
      </c>
      <c r="AG21" s="91">
        <v>63</v>
      </c>
      <c r="AH21" s="105" t="s">
        <v>175</v>
      </c>
      <c r="AI21" s="132">
        <v>91</v>
      </c>
      <c r="AJ21" s="457">
        <v>147.75</v>
      </c>
      <c r="AK21" s="457">
        <f t="shared" si="2"/>
        <v>147.75</v>
      </c>
      <c r="AL21" s="457">
        <f t="shared" si="0"/>
        <v>147.75</v>
      </c>
      <c r="AM21" s="108">
        <v>23</v>
      </c>
      <c r="AN21" s="51"/>
      <c r="AO21" s="51"/>
      <c r="AP21" s="51">
        <v>2200</v>
      </c>
      <c r="AQ21" s="51" t="s">
        <v>175</v>
      </c>
      <c r="AR21" s="51" t="s">
        <v>175</v>
      </c>
      <c r="AS21" s="51"/>
      <c r="AT21" s="51"/>
    </row>
    <row r="22" spans="1:46" ht="29.1" customHeight="1">
      <c r="A22" s="5" t="s">
        <v>17</v>
      </c>
      <c r="B22" s="114"/>
      <c r="C22" s="113" t="s">
        <v>408</v>
      </c>
      <c r="D22" s="113" t="s">
        <v>408</v>
      </c>
      <c r="E22" s="113" t="s">
        <v>408</v>
      </c>
      <c r="F22" s="113" t="s">
        <v>408</v>
      </c>
      <c r="G22" s="113" t="s">
        <v>408</v>
      </c>
      <c r="H22" s="113" t="s">
        <v>408</v>
      </c>
      <c r="I22" s="113" t="s">
        <v>408</v>
      </c>
      <c r="J22" s="456" t="s">
        <v>408</v>
      </c>
      <c r="K22" s="456" t="s">
        <v>408</v>
      </c>
      <c r="L22" s="456" t="s">
        <v>408</v>
      </c>
      <c r="M22" s="456" t="s">
        <v>408</v>
      </c>
      <c r="N22" s="456" t="s">
        <v>408</v>
      </c>
      <c r="O22" s="456" t="s">
        <v>408</v>
      </c>
      <c r="P22" s="456" t="s">
        <v>408</v>
      </c>
      <c r="Q22" s="112">
        <f t="shared" si="1"/>
        <v>0</v>
      </c>
      <c r="R22" s="112"/>
      <c r="S22" s="112"/>
      <c r="T22" s="112"/>
      <c r="U22" s="112"/>
      <c r="V22" s="112"/>
      <c r="W22" s="112"/>
      <c r="X22" s="112"/>
      <c r="Y22" s="106">
        <v>3.4</v>
      </c>
      <c r="Z22" s="91">
        <v>63</v>
      </c>
      <c r="AA22" s="105" t="s">
        <v>175</v>
      </c>
      <c r="AC22" s="66">
        <v>25</v>
      </c>
      <c r="AD22" s="66">
        <v>50</v>
      </c>
      <c r="AE22" s="106" t="s">
        <v>201</v>
      </c>
      <c r="AF22" s="106">
        <v>3.4</v>
      </c>
      <c r="AG22" s="91">
        <v>63</v>
      </c>
      <c r="AH22" s="105" t="s">
        <v>175</v>
      </c>
      <c r="AI22" s="132">
        <v>91</v>
      </c>
      <c r="AJ22" s="457">
        <v>140.69999999999999</v>
      </c>
      <c r="AK22" s="457">
        <f t="shared" si="2"/>
        <v>140.69999999999999</v>
      </c>
      <c r="AL22" s="457">
        <f t="shared" si="0"/>
        <v>140.69999999999999</v>
      </c>
      <c r="AM22" s="108">
        <v>23</v>
      </c>
      <c r="AN22" s="51"/>
      <c r="AO22" s="51"/>
      <c r="AP22" s="51">
        <v>2200</v>
      </c>
      <c r="AQ22" s="51" t="s">
        <v>175</v>
      </c>
      <c r="AR22" s="51" t="s">
        <v>175</v>
      </c>
      <c r="AS22" s="51"/>
      <c r="AT22" s="51"/>
    </row>
    <row r="23" spans="1:46" ht="29.1" customHeight="1">
      <c r="A23" s="5" t="s">
        <v>24</v>
      </c>
      <c r="B23" s="114"/>
      <c r="C23" s="113" t="s">
        <v>408</v>
      </c>
      <c r="D23" s="113" t="s">
        <v>408</v>
      </c>
      <c r="E23" s="113" t="s">
        <v>408</v>
      </c>
      <c r="F23" s="113" t="s">
        <v>408</v>
      </c>
      <c r="G23" s="113" t="s">
        <v>408</v>
      </c>
      <c r="H23" s="113" t="s">
        <v>408</v>
      </c>
      <c r="I23" s="113" t="s">
        <v>408</v>
      </c>
      <c r="J23" s="456" t="s">
        <v>408</v>
      </c>
      <c r="K23" s="456" t="s">
        <v>408</v>
      </c>
      <c r="L23" s="456" t="s">
        <v>408</v>
      </c>
      <c r="M23" s="456" t="s">
        <v>408</v>
      </c>
      <c r="N23" s="456" t="s">
        <v>408</v>
      </c>
      <c r="O23" s="456" t="s">
        <v>408</v>
      </c>
      <c r="P23" s="456" t="s">
        <v>408</v>
      </c>
      <c r="Q23" s="112">
        <f t="shared" si="1"/>
        <v>0</v>
      </c>
      <c r="R23" s="112"/>
      <c r="S23" s="112"/>
      <c r="T23" s="112"/>
      <c r="U23" s="112"/>
      <c r="V23" s="112"/>
      <c r="W23" s="112"/>
      <c r="X23" s="112"/>
      <c r="Y23" s="106">
        <v>3.4</v>
      </c>
      <c r="Z23" s="91">
        <v>63</v>
      </c>
      <c r="AA23" s="105" t="s">
        <v>175</v>
      </c>
      <c r="AC23" s="66">
        <v>25</v>
      </c>
      <c r="AD23" s="66">
        <v>50</v>
      </c>
      <c r="AE23" s="106" t="s">
        <v>201</v>
      </c>
      <c r="AF23" s="106">
        <v>3.4</v>
      </c>
      <c r="AG23" s="91">
        <v>63</v>
      </c>
      <c r="AH23" s="105" t="s">
        <v>175</v>
      </c>
      <c r="AI23" s="132">
        <v>91</v>
      </c>
      <c r="AJ23" s="457">
        <v>152.1</v>
      </c>
      <c r="AK23" s="457">
        <f t="shared" ref="AK23:AK34" si="3">AJ23</f>
        <v>152.1</v>
      </c>
      <c r="AL23" s="457">
        <f t="shared" si="0"/>
        <v>152.1</v>
      </c>
      <c r="AM23" s="108">
        <v>23</v>
      </c>
      <c r="AN23" s="51"/>
      <c r="AO23" s="51"/>
      <c r="AP23" s="51">
        <v>2200</v>
      </c>
      <c r="AQ23" s="51" t="s">
        <v>175</v>
      </c>
      <c r="AR23" s="51" t="s">
        <v>175</v>
      </c>
      <c r="AS23" s="51"/>
      <c r="AT23" s="51"/>
    </row>
    <row r="24" spans="1:46" ht="29.1" customHeight="1">
      <c r="A24" s="5" t="s">
        <v>27</v>
      </c>
      <c r="B24" s="114"/>
      <c r="C24" s="113" t="s">
        <v>408</v>
      </c>
      <c r="D24" s="113" t="s">
        <v>408</v>
      </c>
      <c r="E24" s="113" t="s">
        <v>408</v>
      </c>
      <c r="F24" s="113" t="s">
        <v>408</v>
      </c>
      <c r="G24" s="113" t="s">
        <v>408</v>
      </c>
      <c r="H24" s="113" t="s">
        <v>408</v>
      </c>
      <c r="I24" s="113" t="s">
        <v>408</v>
      </c>
      <c r="J24" s="456" t="s">
        <v>408</v>
      </c>
      <c r="K24" s="456" t="s">
        <v>408</v>
      </c>
      <c r="L24" s="456" t="s">
        <v>408</v>
      </c>
      <c r="M24" s="456" t="s">
        <v>408</v>
      </c>
      <c r="N24" s="456" t="s">
        <v>408</v>
      </c>
      <c r="O24" s="456" t="s">
        <v>408</v>
      </c>
      <c r="P24" s="456" t="s">
        <v>408</v>
      </c>
      <c r="Q24" s="112">
        <f t="shared" si="1"/>
        <v>0</v>
      </c>
      <c r="R24" s="112"/>
      <c r="S24" s="112"/>
      <c r="T24" s="112"/>
      <c r="U24" s="112"/>
      <c r="V24" s="112"/>
      <c r="W24" s="112"/>
      <c r="X24" s="112"/>
      <c r="Y24" s="106">
        <v>3.4</v>
      </c>
      <c r="Z24" s="91">
        <v>63</v>
      </c>
      <c r="AA24" s="105" t="s">
        <v>175</v>
      </c>
      <c r="AC24" s="66">
        <v>25</v>
      </c>
      <c r="AD24" s="66">
        <v>50</v>
      </c>
      <c r="AE24" s="106" t="s">
        <v>201</v>
      </c>
      <c r="AF24" s="106">
        <v>3.4</v>
      </c>
      <c r="AG24" s="91">
        <v>63</v>
      </c>
      <c r="AH24" s="105" t="s">
        <v>175</v>
      </c>
      <c r="AI24" s="132">
        <v>91</v>
      </c>
      <c r="AJ24" s="457">
        <v>162.9</v>
      </c>
      <c r="AK24" s="457">
        <f t="shared" si="3"/>
        <v>162.9</v>
      </c>
      <c r="AL24" s="457">
        <f t="shared" si="0"/>
        <v>162.9</v>
      </c>
      <c r="AM24" s="108">
        <v>23</v>
      </c>
      <c r="AN24" s="51"/>
      <c r="AO24" s="51"/>
      <c r="AP24" s="51">
        <v>2200</v>
      </c>
      <c r="AQ24" s="51" t="s">
        <v>175</v>
      </c>
      <c r="AR24" s="51" t="s">
        <v>175</v>
      </c>
      <c r="AS24" s="51"/>
      <c r="AT24" s="51"/>
    </row>
    <row r="25" spans="1:46" ht="29.1" customHeight="1">
      <c r="A25" s="5" t="s">
        <v>8</v>
      </c>
      <c r="B25" s="114">
        <v>6310</v>
      </c>
      <c r="C25" s="113" t="s">
        <v>408</v>
      </c>
      <c r="D25" s="113" t="s">
        <v>408</v>
      </c>
      <c r="E25" s="113" t="s">
        <v>408</v>
      </c>
      <c r="F25" s="113" t="s">
        <v>408</v>
      </c>
      <c r="G25" s="113" t="s">
        <v>408</v>
      </c>
      <c r="H25" s="113" t="s">
        <v>408</v>
      </c>
      <c r="I25" s="113" t="s">
        <v>408</v>
      </c>
      <c r="J25" s="456" t="s">
        <v>408</v>
      </c>
      <c r="K25" s="456" t="s">
        <v>408</v>
      </c>
      <c r="L25" s="456" t="s">
        <v>408</v>
      </c>
      <c r="M25" s="456" t="s">
        <v>408</v>
      </c>
      <c r="N25" s="456" t="s">
        <v>408</v>
      </c>
      <c r="O25" s="456" t="s">
        <v>408</v>
      </c>
      <c r="P25" s="456" t="s">
        <v>408</v>
      </c>
      <c r="Q25" s="112">
        <f t="shared" si="1"/>
        <v>2</v>
      </c>
      <c r="R25" s="112"/>
      <c r="S25" s="112"/>
      <c r="T25" s="112"/>
      <c r="U25" s="112"/>
      <c r="V25" s="112">
        <v>2</v>
      </c>
      <c r="W25" s="112"/>
      <c r="X25" s="112"/>
      <c r="Y25" s="106">
        <v>3.4</v>
      </c>
      <c r="Z25" s="91">
        <v>63</v>
      </c>
      <c r="AA25" s="105" t="s">
        <v>175</v>
      </c>
      <c r="AC25" s="66">
        <v>25</v>
      </c>
      <c r="AD25" s="66">
        <v>50</v>
      </c>
      <c r="AE25" s="106" t="s">
        <v>201</v>
      </c>
      <c r="AF25" s="106">
        <v>3.4</v>
      </c>
      <c r="AG25" s="91">
        <v>63</v>
      </c>
      <c r="AH25" s="105" t="s">
        <v>175</v>
      </c>
      <c r="AI25" s="132">
        <v>91</v>
      </c>
      <c r="AJ25" s="457">
        <v>149.25</v>
      </c>
      <c r="AK25" s="457">
        <f t="shared" si="3"/>
        <v>149.25</v>
      </c>
      <c r="AL25" s="457">
        <f t="shared" si="0"/>
        <v>149.25</v>
      </c>
      <c r="AM25" s="108">
        <v>23</v>
      </c>
      <c r="AN25" s="51"/>
      <c r="AO25" s="51"/>
      <c r="AP25" s="51">
        <v>2200</v>
      </c>
      <c r="AQ25" s="51" t="s">
        <v>175</v>
      </c>
      <c r="AR25" s="51" t="s">
        <v>175</v>
      </c>
      <c r="AS25" s="51"/>
      <c r="AT25" s="51"/>
    </row>
    <row r="26" spans="1:46" ht="29.1" customHeight="1">
      <c r="A26" s="5" t="s">
        <v>11</v>
      </c>
      <c r="B26" s="114">
        <v>6110</v>
      </c>
      <c r="C26" s="113" t="s">
        <v>408</v>
      </c>
      <c r="D26" s="113" t="s">
        <v>408</v>
      </c>
      <c r="E26" s="113" t="s">
        <v>408</v>
      </c>
      <c r="F26" s="113" t="s">
        <v>408</v>
      </c>
      <c r="G26" s="113" t="s">
        <v>408</v>
      </c>
      <c r="H26" s="113" t="s">
        <v>408</v>
      </c>
      <c r="I26" s="113" t="s">
        <v>408</v>
      </c>
      <c r="J26" s="456" t="s">
        <v>408</v>
      </c>
      <c r="K26" s="456" t="s">
        <v>408</v>
      </c>
      <c r="L26" s="456" t="s">
        <v>408</v>
      </c>
      <c r="M26" s="456" t="s">
        <v>408</v>
      </c>
      <c r="N26" s="456" t="s">
        <v>408</v>
      </c>
      <c r="O26" s="456" t="s">
        <v>408</v>
      </c>
      <c r="P26" s="456" t="s">
        <v>408</v>
      </c>
      <c r="Q26" s="112">
        <f t="shared" si="1"/>
        <v>3</v>
      </c>
      <c r="R26" s="112"/>
      <c r="S26" s="112"/>
      <c r="T26" s="112"/>
      <c r="U26" s="112">
        <v>1</v>
      </c>
      <c r="V26" s="112">
        <v>2</v>
      </c>
      <c r="W26" s="112"/>
      <c r="X26" s="112"/>
      <c r="Y26" s="106">
        <v>3.4</v>
      </c>
      <c r="Z26" s="91">
        <v>63</v>
      </c>
      <c r="AA26" s="105" t="s">
        <v>175</v>
      </c>
      <c r="AC26" s="66">
        <v>25</v>
      </c>
      <c r="AD26" s="66">
        <v>50</v>
      </c>
      <c r="AE26" s="106" t="s">
        <v>201</v>
      </c>
      <c r="AF26" s="106">
        <v>3.4</v>
      </c>
      <c r="AG26" s="91">
        <v>63</v>
      </c>
      <c r="AH26" s="105" t="s">
        <v>175</v>
      </c>
      <c r="AI26" s="132">
        <v>91</v>
      </c>
      <c r="AJ26" s="457">
        <v>138.30000000000001</v>
      </c>
      <c r="AK26" s="457">
        <f t="shared" si="3"/>
        <v>138.30000000000001</v>
      </c>
      <c r="AL26" s="457">
        <f t="shared" si="0"/>
        <v>138.30000000000001</v>
      </c>
      <c r="AM26" s="108">
        <v>23</v>
      </c>
      <c r="AN26" s="51"/>
      <c r="AO26" s="51"/>
      <c r="AP26" s="51">
        <v>2200</v>
      </c>
      <c r="AQ26" s="51" t="s">
        <v>175</v>
      </c>
      <c r="AR26" s="51" t="s">
        <v>175</v>
      </c>
      <c r="AS26" s="51"/>
      <c r="AT26" s="51"/>
    </row>
    <row r="27" spans="1:46" ht="29.1" customHeight="1">
      <c r="A27" s="5" t="s">
        <v>14</v>
      </c>
      <c r="B27" s="114"/>
      <c r="C27" s="113" t="s">
        <v>408</v>
      </c>
      <c r="D27" s="113" t="s">
        <v>408</v>
      </c>
      <c r="E27" s="113" t="s">
        <v>408</v>
      </c>
      <c r="F27" s="113" t="s">
        <v>408</v>
      </c>
      <c r="G27" s="113" t="s">
        <v>408</v>
      </c>
      <c r="H27" s="113" t="s">
        <v>408</v>
      </c>
      <c r="I27" s="113" t="s">
        <v>408</v>
      </c>
      <c r="J27" s="456" t="s">
        <v>408</v>
      </c>
      <c r="K27" s="456" t="s">
        <v>408</v>
      </c>
      <c r="L27" s="456" t="s">
        <v>408</v>
      </c>
      <c r="M27" s="456" t="s">
        <v>408</v>
      </c>
      <c r="N27" s="456" t="s">
        <v>408</v>
      </c>
      <c r="O27" s="456" t="s">
        <v>408</v>
      </c>
      <c r="P27" s="456" t="s">
        <v>408</v>
      </c>
      <c r="Q27" s="112">
        <f t="shared" si="1"/>
        <v>0</v>
      </c>
      <c r="R27" s="112"/>
      <c r="S27" s="112"/>
      <c r="T27" s="112"/>
      <c r="U27" s="112"/>
      <c r="V27" s="112"/>
      <c r="W27" s="112"/>
      <c r="X27" s="112"/>
      <c r="Y27" s="106">
        <v>3.4</v>
      </c>
      <c r="Z27" s="91">
        <v>63</v>
      </c>
      <c r="AA27" s="105" t="s">
        <v>175</v>
      </c>
      <c r="AC27" s="66">
        <v>25</v>
      </c>
      <c r="AD27" s="66">
        <v>50</v>
      </c>
      <c r="AE27" s="106" t="s">
        <v>201</v>
      </c>
      <c r="AF27" s="106">
        <v>3.4</v>
      </c>
      <c r="AG27" s="91">
        <v>63</v>
      </c>
      <c r="AH27" s="105" t="s">
        <v>175</v>
      </c>
      <c r="AI27" s="132">
        <v>91</v>
      </c>
      <c r="AJ27" s="457">
        <v>160.35</v>
      </c>
      <c r="AK27" s="457">
        <f t="shared" si="3"/>
        <v>160.35</v>
      </c>
      <c r="AL27" s="457">
        <f t="shared" si="0"/>
        <v>160.35</v>
      </c>
      <c r="AM27" s="108">
        <v>23</v>
      </c>
      <c r="AN27" s="51"/>
      <c r="AO27" s="51"/>
      <c r="AP27" s="51">
        <v>2200</v>
      </c>
      <c r="AQ27" s="51" t="s">
        <v>175</v>
      </c>
      <c r="AR27" s="51" t="s">
        <v>175</v>
      </c>
      <c r="AS27" s="51"/>
      <c r="AT27" s="51"/>
    </row>
    <row r="28" spans="1:46" ht="29.1" customHeight="1">
      <c r="A28" s="5" t="s">
        <v>12</v>
      </c>
      <c r="B28" s="114">
        <v>2000</v>
      </c>
      <c r="C28" s="113" t="s">
        <v>408</v>
      </c>
      <c r="D28" s="113" t="s">
        <v>408</v>
      </c>
      <c r="E28" s="113" t="s">
        <v>408</v>
      </c>
      <c r="F28" s="113" t="s">
        <v>408</v>
      </c>
      <c r="G28" s="113" t="s">
        <v>408</v>
      </c>
      <c r="H28" s="113" t="s">
        <v>408</v>
      </c>
      <c r="I28" s="113" t="s">
        <v>408</v>
      </c>
      <c r="J28" s="456" t="s">
        <v>408</v>
      </c>
      <c r="K28" s="456" t="s">
        <v>408</v>
      </c>
      <c r="L28" s="456" t="s">
        <v>408</v>
      </c>
      <c r="M28" s="456" t="s">
        <v>408</v>
      </c>
      <c r="N28" s="456" t="s">
        <v>408</v>
      </c>
      <c r="O28" s="456" t="s">
        <v>408</v>
      </c>
      <c r="P28" s="456" t="s">
        <v>408</v>
      </c>
      <c r="Q28" s="112">
        <f t="shared" si="1"/>
        <v>1</v>
      </c>
      <c r="R28" s="112"/>
      <c r="S28" s="112"/>
      <c r="T28" s="112"/>
      <c r="U28" s="112">
        <v>1</v>
      </c>
      <c r="V28" s="112"/>
      <c r="W28" s="112"/>
      <c r="X28" s="112"/>
      <c r="Y28" s="106">
        <v>3.4</v>
      </c>
      <c r="Z28" s="91">
        <v>63</v>
      </c>
      <c r="AA28" s="105" t="s">
        <v>175</v>
      </c>
      <c r="AC28" s="66">
        <v>25</v>
      </c>
      <c r="AD28" s="66">
        <v>50</v>
      </c>
      <c r="AE28" s="106" t="s">
        <v>201</v>
      </c>
      <c r="AF28" s="106">
        <v>3.4</v>
      </c>
      <c r="AG28" s="91">
        <v>63</v>
      </c>
      <c r="AH28" s="105" t="s">
        <v>175</v>
      </c>
      <c r="AI28" s="132">
        <v>91</v>
      </c>
      <c r="AJ28" s="457">
        <v>146.25</v>
      </c>
      <c r="AK28" s="457">
        <f t="shared" si="3"/>
        <v>146.25</v>
      </c>
      <c r="AL28" s="457">
        <f t="shared" si="0"/>
        <v>146.25</v>
      </c>
      <c r="AM28" s="108">
        <v>23</v>
      </c>
      <c r="AN28" s="51"/>
      <c r="AO28" s="51"/>
      <c r="AP28" s="51">
        <v>2200</v>
      </c>
      <c r="AQ28" s="51" t="s">
        <v>175</v>
      </c>
      <c r="AR28" s="51" t="s">
        <v>175</v>
      </c>
      <c r="AS28" s="51"/>
      <c r="AT28" s="51"/>
    </row>
    <row r="29" spans="1:46" ht="29.1" customHeight="1">
      <c r="A29" s="5" t="s">
        <v>25</v>
      </c>
      <c r="B29" s="114">
        <v>2880</v>
      </c>
      <c r="C29" s="113" t="s">
        <v>408</v>
      </c>
      <c r="D29" s="113" t="s">
        <v>408</v>
      </c>
      <c r="E29" s="113" t="s">
        <v>408</v>
      </c>
      <c r="F29" s="113" t="s">
        <v>408</v>
      </c>
      <c r="G29" s="113" t="s">
        <v>408</v>
      </c>
      <c r="H29" s="113" t="s">
        <v>408</v>
      </c>
      <c r="I29" s="113" t="s">
        <v>408</v>
      </c>
      <c r="J29" s="456" t="s">
        <v>408</v>
      </c>
      <c r="K29" s="456" t="s">
        <v>408</v>
      </c>
      <c r="L29" s="456" t="s">
        <v>408</v>
      </c>
      <c r="M29" s="456" t="s">
        <v>408</v>
      </c>
      <c r="N29" s="456" t="s">
        <v>408</v>
      </c>
      <c r="O29" s="456" t="s">
        <v>408</v>
      </c>
      <c r="P29" s="456" t="s">
        <v>408</v>
      </c>
      <c r="Q29" s="112">
        <f t="shared" si="1"/>
        <v>2</v>
      </c>
      <c r="R29" s="112"/>
      <c r="S29" s="112"/>
      <c r="T29" s="112"/>
      <c r="U29" s="112">
        <v>2</v>
      </c>
      <c r="V29" s="112"/>
      <c r="W29" s="112"/>
      <c r="X29" s="112"/>
      <c r="Y29" s="106">
        <v>3.4</v>
      </c>
      <c r="Z29" s="91">
        <v>63</v>
      </c>
      <c r="AA29" s="105" t="s">
        <v>175</v>
      </c>
      <c r="AC29" s="66">
        <v>25</v>
      </c>
      <c r="AD29" s="66">
        <v>50</v>
      </c>
      <c r="AE29" s="106" t="s">
        <v>201</v>
      </c>
      <c r="AF29" s="106">
        <v>3.4</v>
      </c>
      <c r="AG29" s="91">
        <v>63</v>
      </c>
      <c r="AH29" s="105" t="s">
        <v>175</v>
      </c>
      <c r="AI29" s="132">
        <v>91</v>
      </c>
      <c r="AJ29" s="457">
        <v>153.9</v>
      </c>
      <c r="AK29" s="457">
        <f t="shared" si="3"/>
        <v>153.9</v>
      </c>
      <c r="AL29" s="457">
        <f t="shared" si="0"/>
        <v>153.9</v>
      </c>
      <c r="AM29" s="108">
        <v>23</v>
      </c>
      <c r="AN29" s="51"/>
      <c r="AO29" s="51"/>
      <c r="AP29" s="51">
        <v>2200</v>
      </c>
      <c r="AQ29" s="51" t="s">
        <v>175</v>
      </c>
      <c r="AR29" s="51" t="s">
        <v>175</v>
      </c>
      <c r="AS29" s="51"/>
      <c r="AT29" s="51"/>
    </row>
    <row r="30" spans="1:46" ht="29.1" customHeight="1">
      <c r="A30" s="5" t="s">
        <v>26</v>
      </c>
      <c r="B30" s="114"/>
      <c r="C30" s="113" t="s">
        <v>408</v>
      </c>
      <c r="D30" s="113" t="s">
        <v>408</v>
      </c>
      <c r="E30" s="113" t="s">
        <v>408</v>
      </c>
      <c r="F30" s="113" t="s">
        <v>408</v>
      </c>
      <c r="G30" s="113" t="s">
        <v>408</v>
      </c>
      <c r="H30" s="113" t="s">
        <v>408</v>
      </c>
      <c r="I30" s="113" t="s">
        <v>408</v>
      </c>
      <c r="J30" s="456" t="s">
        <v>408</v>
      </c>
      <c r="K30" s="456" t="s">
        <v>408</v>
      </c>
      <c r="L30" s="456" t="s">
        <v>408</v>
      </c>
      <c r="M30" s="456" t="s">
        <v>408</v>
      </c>
      <c r="N30" s="456" t="s">
        <v>408</v>
      </c>
      <c r="O30" s="456" t="s">
        <v>408</v>
      </c>
      <c r="P30" s="456" t="s">
        <v>408</v>
      </c>
      <c r="Q30" s="112">
        <f t="shared" si="1"/>
        <v>0</v>
      </c>
      <c r="R30" s="112"/>
      <c r="S30" s="112"/>
      <c r="T30" s="112"/>
      <c r="U30" s="112"/>
      <c r="V30" s="112"/>
      <c r="W30" s="112"/>
      <c r="X30" s="112"/>
      <c r="Y30" s="106">
        <v>3.4</v>
      </c>
      <c r="Z30" s="91">
        <v>63</v>
      </c>
      <c r="AA30" s="105" t="s">
        <v>175</v>
      </c>
      <c r="AC30" s="66">
        <v>25</v>
      </c>
      <c r="AD30" s="66">
        <v>50</v>
      </c>
      <c r="AE30" s="106" t="s">
        <v>201</v>
      </c>
      <c r="AF30" s="106">
        <v>3.4</v>
      </c>
      <c r="AG30" s="91">
        <v>63</v>
      </c>
      <c r="AH30" s="105" t="s">
        <v>175</v>
      </c>
      <c r="AI30" s="132">
        <v>91</v>
      </c>
      <c r="AJ30" s="457">
        <v>148.19999999999999</v>
      </c>
      <c r="AK30" s="457">
        <f t="shared" si="3"/>
        <v>148.19999999999999</v>
      </c>
      <c r="AL30" s="457">
        <f t="shared" si="0"/>
        <v>148.19999999999999</v>
      </c>
      <c r="AM30" s="108">
        <v>23</v>
      </c>
      <c r="AN30" s="51"/>
      <c r="AO30" s="51"/>
      <c r="AP30" s="51">
        <v>2200</v>
      </c>
      <c r="AQ30" s="51" t="s">
        <v>175</v>
      </c>
      <c r="AR30" s="51" t="s">
        <v>175</v>
      </c>
      <c r="AS30" s="51"/>
      <c r="AT30" s="51"/>
    </row>
    <row r="31" spans="1:46" ht="29.1" customHeight="1">
      <c r="A31" s="5" t="s">
        <v>5</v>
      </c>
      <c r="B31" s="114">
        <v>4480</v>
      </c>
      <c r="C31" s="113" t="s">
        <v>408</v>
      </c>
      <c r="D31" s="113" t="s">
        <v>408</v>
      </c>
      <c r="E31" s="113" t="s">
        <v>408</v>
      </c>
      <c r="F31" s="113" t="s">
        <v>408</v>
      </c>
      <c r="G31" s="113" t="s">
        <v>408</v>
      </c>
      <c r="H31" s="113" t="s">
        <v>408</v>
      </c>
      <c r="I31" s="113" t="s">
        <v>408</v>
      </c>
      <c r="J31" s="456" t="s">
        <v>408</v>
      </c>
      <c r="K31" s="456" t="s">
        <v>408</v>
      </c>
      <c r="L31" s="456" t="s">
        <v>408</v>
      </c>
      <c r="M31" s="456" t="s">
        <v>408</v>
      </c>
      <c r="N31" s="456" t="s">
        <v>408</v>
      </c>
      <c r="O31" s="456" t="s">
        <v>408</v>
      </c>
      <c r="P31" s="456" t="s">
        <v>408</v>
      </c>
      <c r="Q31" s="112">
        <f t="shared" si="1"/>
        <v>2</v>
      </c>
      <c r="R31" s="112"/>
      <c r="S31" s="112"/>
      <c r="T31" s="112"/>
      <c r="U31" s="112"/>
      <c r="V31" s="112">
        <v>2</v>
      </c>
      <c r="W31" s="112"/>
      <c r="X31" s="112"/>
      <c r="Y31" s="106">
        <v>3.4</v>
      </c>
      <c r="Z31" s="91">
        <v>63</v>
      </c>
      <c r="AA31" s="105" t="s">
        <v>175</v>
      </c>
      <c r="AC31" s="66">
        <v>25</v>
      </c>
      <c r="AD31" s="66">
        <v>50</v>
      </c>
      <c r="AE31" s="106" t="s">
        <v>201</v>
      </c>
      <c r="AF31" s="106">
        <v>3.4</v>
      </c>
      <c r="AG31" s="91">
        <v>63</v>
      </c>
      <c r="AH31" s="105" t="s">
        <v>175</v>
      </c>
      <c r="AI31" s="132">
        <v>91</v>
      </c>
      <c r="AJ31" s="457">
        <v>147.6</v>
      </c>
      <c r="AK31" s="457">
        <f t="shared" si="3"/>
        <v>147.6</v>
      </c>
      <c r="AL31" s="457">
        <f t="shared" si="0"/>
        <v>147.6</v>
      </c>
      <c r="AM31" s="108">
        <v>23</v>
      </c>
      <c r="AN31" s="51"/>
      <c r="AO31" s="51"/>
      <c r="AP31" s="51">
        <v>2200</v>
      </c>
      <c r="AQ31" s="51" t="s">
        <v>175</v>
      </c>
      <c r="AR31" s="51" t="s">
        <v>175</v>
      </c>
      <c r="AS31" s="51"/>
      <c r="AT31" s="51"/>
    </row>
    <row r="32" spans="1:46" ht="29.1" customHeight="1">
      <c r="A32" s="5" t="s">
        <v>7</v>
      </c>
      <c r="B32" s="114">
        <v>4130</v>
      </c>
      <c r="C32" s="113" t="s">
        <v>408</v>
      </c>
      <c r="D32" s="113" t="s">
        <v>408</v>
      </c>
      <c r="E32" s="113" t="s">
        <v>408</v>
      </c>
      <c r="F32" s="113" t="s">
        <v>408</v>
      </c>
      <c r="G32" s="113" t="s">
        <v>408</v>
      </c>
      <c r="H32" s="113" t="s">
        <v>408</v>
      </c>
      <c r="I32" s="113" t="s">
        <v>408</v>
      </c>
      <c r="J32" s="456" t="s">
        <v>408</v>
      </c>
      <c r="K32" s="456" t="s">
        <v>408</v>
      </c>
      <c r="L32" s="456" t="s">
        <v>408</v>
      </c>
      <c r="M32" s="456" t="s">
        <v>408</v>
      </c>
      <c r="N32" s="456" t="s">
        <v>408</v>
      </c>
      <c r="O32" s="456" t="s">
        <v>408</v>
      </c>
      <c r="P32" s="456" t="s">
        <v>408</v>
      </c>
      <c r="Q32" s="112">
        <f t="shared" si="1"/>
        <v>3</v>
      </c>
      <c r="R32" s="112"/>
      <c r="S32" s="112"/>
      <c r="T32" s="112">
        <v>1</v>
      </c>
      <c r="U32" s="112">
        <v>1</v>
      </c>
      <c r="V32" s="112">
        <v>1</v>
      </c>
      <c r="W32" s="112"/>
      <c r="X32" s="112"/>
      <c r="Y32" s="106">
        <v>3.4</v>
      </c>
      <c r="Z32" s="91">
        <v>63</v>
      </c>
      <c r="AA32" s="105" t="s">
        <v>175</v>
      </c>
      <c r="AC32" s="66">
        <v>25</v>
      </c>
      <c r="AD32" s="66">
        <v>50</v>
      </c>
      <c r="AE32" s="106" t="s">
        <v>201</v>
      </c>
      <c r="AF32" s="106">
        <v>3.4</v>
      </c>
      <c r="AG32" s="91">
        <v>63</v>
      </c>
      <c r="AH32" s="105" t="s">
        <v>175</v>
      </c>
      <c r="AI32" s="132">
        <v>91</v>
      </c>
      <c r="AJ32" s="457">
        <v>169.2</v>
      </c>
      <c r="AK32" s="457">
        <f t="shared" si="3"/>
        <v>169.2</v>
      </c>
      <c r="AL32" s="457">
        <f t="shared" si="0"/>
        <v>169.2</v>
      </c>
      <c r="AM32" s="108">
        <v>23</v>
      </c>
      <c r="AN32" s="51"/>
      <c r="AO32" s="51"/>
      <c r="AP32" s="51">
        <v>2200</v>
      </c>
      <c r="AQ32" s="51" t="s">
        <v>175</v>
      </c>
      <c r="AR32" s="51" t="s">
        <v>175</v>
      </c>
      <c r="AS32" s="51"/>
      <c r="AT32" s="51"/>
    </row>
    <row r="33" spans="1:46" ht="29.1" customHeight="1">
      <c r="A33" s="140" t="s">
        <v>1</v>
      </c>
      <c r="B33" s="114">
        <v>11680</v>
      </c>
      <c r="C33" s="113" t="s">
        <v>408</v>
      </c>
      <c r="D33" s="113" t="s">
        <v>408</v>
      </c>
      <c r="E33" s="113" t="s">
        <v>408</v>
      </c>
      <c r="F33" s="113" t="s">
        <v>408</v>
      </c>
      <c r="G33" s="113" t="s">
        <v>408</v>
      </c>
      <c r="H33" s="113" t="s">
        <v>408</v>
      </c>
      <c r="I33" s="113" t="s">
        <v>408</v>
      </c>
      <c r="J33" s="456" t="s">
        <v>408</v>
      </c>
      <c r="K33" s="456" t="s">
        <v>408</v>
      </c>
      <c r="L33" s="456" t="s">
        <v>408</v>
      </c>
      <c r="M33" s="456" t="s">
        <v>408</v>
      </c>
      <c r="N33" s="456" t="s">
        <v>408</v>
      </c>
      <c r="O33" s="456" t="s">
        <v>408</v>
      </c>
      <c r="P33" s="456" t="s">
        <v>408</v>
      </c>
      <c r="Q33" s="112">
        <f t="shared" si="1"/>
        <v>6</v>
      </c>
      <c r="R33" s="112"/>
      <c r="S33" s="112"/>
      <c r="T33" s="112"/>
      <c r="U33" s="112">
        <v>4</v>
      </c>
      <c r="V33" s="112">
        <v>2</v>
      </c>
      <c r="W33" s="112"/>
      <c r="X33" s="112"/>
      <c r="Y33" s="106">
        <v>3.4</v>
      </c>
      <c r="Z33" s="91">
        <v>63</v>
      </c>
      <c r="AA33" s="105" t="s">
        <v>175</v>
      </c>
      <c r="AC33" s="66">
        <v>25</v>
      </c>
      <c r="AD33" s="66">
        <v>50</v>
      </c>
      <c r="AE33" s="106" t="s">
        <v>201</v>
      </c>
      <c r="AF33" s="106">
        <v>3.4</v>
      </c>
      <c r="AG33" s="91">
        <v>63</v>
      </c>
      <c r="AH33" s="105" t="s">
        <v>175</v>
      </c>
      <c r="AI33" s="132">
        <v>91</v>
      </c>
      <c r="AJ33" s="457">
        <v>142.05000000000001</v>
      </c>
      <c r="AK33" s="457">
        <f t="shared" si="3"/>
        <v>142.05000000000001</v>
      </c>
      <c r="AL33" s="457">
        <f t="shared" si="0"/>
        <v>142.05000000000001</v>
      </c>
      <c r="AM33" s="108">
        <v>23</v>
      </c>
      <c r="AN33" s="51"/>
      <c r="AO33" s="51"/>
      <c r="AP33" s="51">
        <v>2200</v>
      </c>
      <c r="AQ33" s="51" t="s">
        <v>175</v>
      </c>
      <c r="AR33" s="51" t="s">
        <v>175</v>
      </c>
      <c r="AS33" s="51"/>
      <c r="AT33" s="51"/>
    </row>
    <row r="34" spans="1:46" ht="29.1" customHeight="1">
      <c r="A34" s="142" t="s">
        <v>37</v>
      </c>
      <c r="B34" s="114">
        <v>103320</v>
      </c>
      <c r="C34" s="113" t="s">
        <v>408</v>
      </c>
      <c r="D34" s="113" t="s">
        <v>408</v>
      </c>
      <c r="E34" s="113" t="s">
        <v>408</v>
      </c>
      <c r="F34" s="113" t="s">
        <v>408</v>
      </c>
      <c r="G34" s="113" t="s">
        <v>408</v>
      </c>
      <c r="H34" s="113" t="s">
        <v>408</v>
      </c>
      <c r="I34" s="113" t="s">
        <v>408</v>
      </c>
      <c r="J34" s="456" t="s">
        <v>408</v>
      </c>
      <c r="K34" s="456" t="s">
        <v>408</v>
      </c>
      <c r="L34" s="456" t="s">
        <v>408</v>
      </c>
      <c r="M34" s="456" t="s">
        <v>408</v>
      </c>
      <c r="N34" s="456" t="s">
        <v>408</v>
      </c>
      <c r="O34" s="456" t="s">
        <v>408</v>
      </c>
      <c r="P34" s="456" t="s">
        <v>408</v>
      </c>
      <c r="Q34" s="112">
        <f t="shared" si="1"/>
        <v>59</v>
      </c>
      <c r="R34" s="112">
        <f>SUM(R6:R33)</f>
        <v>0</v>
      </c>
      <c r="S34" s="112">
        <f t="shared" ref="S34:X34" si="4">SUM(S6:S33)</f>
        <v>6</v>
      </c>
      <c r="T34" s="112">
        <f t="shared" si="4"/>
        <v>7</v>
      </c>
      <c r="U34" s="112">
        <f t="shared" si="4"/>
        <v>23</v>
      </c>
      <c r="V34" s="112">
        <f t="shared" si="4"/>
        <v>23</v>
      </c>
      <c r="W34" s="112">
        <f t="shared" si="4"/>
        <v>0</v>
      </c>
      <c r="X34" s="112">
        <f t="shared" si="4"/>
        <v>0</v>
      </c>
      <c r="Y34" s="106">
        <v>3.4</v>
      </c>
      <c r="Z34" s="91">
        <v>63</v>
      </c>
      <c r="AA34" s="105" t="s">
        <v>175</v>
      </c>
      <c r="AC34" s="66">
        <v>25</v>
      </c>
      <c r="AD34" s="66">
        <v>50</v>
      </c>
      <c r="AE34" s="106" t="s">
        <v>201</v>
      </c>
      <c r="AF34" s="106">
        <v>3.4</v>
      </c>
      <c r="AG34" s="91">
        <v>63</v>
      </c>
      <c r="AH34" s="105" t="s">
        <v>175</v>
      </c>
      <c r="AI34" s="132">
        <v>91</v>
      </c>
      <c r="AJ34" s="457">
        <v>152</v>
      </c>
      <c r="AK34" s="457">
        <f t="shared" si="3"/>
        <v>152</v>
      </c>
      <c r="AL34" s="457">
        <f t="shared" si="0"/>
        <v>152</v>
      </c>
      <c r="AM34" s="108">
        <v>23</v>
      </c>
      <c r="AN34" s="51">
        <v>0</v>
      </c>
      <c r="AO34" s="51">
        <v>0</v>
      </c>
      <c r="AP34" s="51">
        <v>2200</v>
      </c>
      <c r="AQ34" s="51" t="s">
        <v>175</v>
      </c>
      <c r="AR34" s="51" t="s">
        <v>175</v>
      </c>
      <c r="AS34" s="51"/>
      <c r="AT34" s="51"/>
    </row>
    <row r="35" spans="1:46" s="37" customFormat="1" ht="29.1" customHeight="1">
      <c r="B35" s="1"/>
      <c r="C35" s="1"/>
      <c r="D35" s="1"/>
      <c r="E35" s="1"/>
      <c r="F35" s="1"/>
      <c r="G35" s="1"/>
      <c r="H35" s="1"/>
      <c r="I35" s="1"/>
      <c r="Q35" s="1"/>
      <c r="R35" s="1"/>
      <c r="S35" s="1"/>
      <c r="T35" s="1"/>
      <c r="U35" s="1"/>
      <c r="V35" s="1"/>
      <c r="W35" s="1"/>
      <c r="X35" s="1"/>
      <c r="Z35" s="1"/>
      <c r="AB35" s="1"/>
      <c r="AC35" s="1"/>
      <c r="AD35" s="1"/>
      <c r="AE35" s="1"/>
      <c r="AF35" s="1"/>
      <c r="AG35" s="1"/>
      <c r="AH35" s="1"/>
      <c r="AI35" s="1"/>
      <c r="AJ35" s="137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30" customHeight="1">
      <c r="A36" s="36" t="s">
        <v>29</v>
      </c>
      <c r="B36" s="114"/>
      <c r="C36" s="114"/>
      <c r="D36" s="114"/>
      <c r="E36" s="114"/>
      <c r="F36" s="114"/>
      <c r="G36" s="114"/>
      <c r="H36" s="114"/>
      <c r="I36" s="114"/>
      <c r="J36" s="458"/>
      <c r="K36" s="458"/>
      <c r="L36" s="458"/>
      <c r="M36" s="458"/>
      <c r="N36" s="458"/>
      <c r="O36" s="458"/>
      <c r="P36" s="458"/>
      <c r="Q36" s="112">
        <f t="shared" si="1"/>
        <v>0</v>
      </c>
      <c r="R36" s="112"/>
      <c r="S36" s="112"/>
      <c r="T36" s="112"/>
      <c r="U36" s="112"/>
      <c r="V36" s="112"/>
      <c r="W36" s="112"/>
      <c r="X36" s="112"/>
      <c r="Y36" s="106">
        <v>3.4</v>
      </c>
      <c r="Z36" s="91">
        <v>63</v>
      </c>
      <c r="AA36" s="105" t="s">
        <v>175</v>
      </c>
      <c r="AC36" s="66">
        <v>20</v>
      </c>
      <c r="AD36" s="66">
        <v>50</v>
      </c>
      <c r="AE36" s="106" t="s">
        <v>201</v>
      </c>
      <c r="AF36" s="106">
        <v>3.4</v>
      </c>
      <c r="AG36" s="91">
        <v>63</v>
      </c>
      <c r="AH36" s="105" t="s">
        <v>175</v>
      </c>
      <c r="AI36" s="132">
        <v>91</v>
      </c>
      <c r="AJ36" s="457">
        <v>195.6</v>
      </c>
      <c r="AK36" s="457">
        <f t="shared" ref="AK36:AL38" si="5">AJ36</f>
        <v>195.6</v>
      </c>
      <c r="AL36" s="457">
        <f t="shared" si="5"/>
        <v>195.6</v>
      </c>
      <c r="AM36" s="108">
        <v>23</v>
      </c>
      <c r="AN36" s="51"/>
      <c r="AO36" s="51"/>
      <c r="AP36" s="51">
        <v>2200</v>
      </c>
      <c r="AQ36" s="51" t="s">
        <v>175</v>
      </c>
      <c r="AR36" s="51" t="s">
        <v>175</v>
      </c>
      <c r="AS36" s="51"/>
      <c r="AT36" s="51"/>
    </row>
    <row r="37" spans="1:46" ht="30" customHeight="1">
      <c r="A37" s="36" t="s">
        <v>28</v>
      </c>
      <c r="B37" s="114"/>
      <c r="C37" s="114"/>
      <c r="D37" s="114"/>
      <c r="E37" s="114"/>
      <c r="F37" s="114"/>
      <c r="G37" s="114"/>
      <c r="H37" s="114"/>
      <c r="I37" s="114"/>
      <c r="J37" s="458"/>
      <c r="K37" s="458"/>
      <c r="L37" s="458"/>
      <c r="M37" s="458"/>
      <c r="N37" s="458"/>
      <c r="O37" s="458"/>
      <c r="P37" s="458"/>
      <c r="Q37" s="112">
        <f t="shared" si="1"/>
        <v>0</v>
      </c>
      <c r="R37" s="112"/>
      <c r="S37" s="112"/>
      <c r="T37" s="112"/>
      <c r="U37" s="112"/>
      <c r="V37" s="112"/>
      <c r="W37" s="112"/>
      <c r="X37" s="112"/>
      <c r="Y37" s="106">
        <v>3.4</v>
      </c>
      <c r="Z37" s="91">
        <v>63</v>
      </c>
      <c r="AA37" s="105" t="s">
        <v>175</v>
      </c>
      <c r="AC37" s="66">
        <v>20</v>
      </c>
      <c r="AD37" s="66">
        <v>50</v>
      </c>
      <c r="AE37" s="106" t="s">
        <v>201</v>
      </c>
      <c r="AF37" s="106">
        <v>3.4</v>
      </c>
      <c r="AG37" s="91">
        <v>63</v>
      </c>
      <c r="AH37" s="105" t="s">
        <v>175</v>
      </c>
      <c r="AI37" s="132">
        <v>91</v>
      </c>
      <c r="AJ37" s="457">
        <v>176.4</v>
      </c>
      <c r="AK37" s="457">
        <f t="shared" si="5"/>
        <v>176.4</v>
      </c>
      <c r="AL37" s="457">
        <f t="shared" si="5"/>
        <v>176.4</v>
      </c>
      <c r="AM37" s="108">
        <v>23</v>
      </c>
      <c r="AN37" s="51"/>
      <c r="AO37" s="51"/>
      <c r="AP37" s="51">
        <v>2200</v>
      </c>
      <c r="AQ37" s="51" t="s">
        <v>175</v>
      </c>
      <c r="AR37" s="51" t="s">
        <v>175</v>
      </c>
      <c r="AS37" s="51"/>
      <c r="AT37" s="51"/>
    </row>
    <row r="38" spans="1:46" ht="30" customHeight="1">
      <c r="A38" s="36" t="s">
        <v>35</v>
      </c>
      <c r="B38" s="114"/>
      <c r="C38" s="114"/>
      <c r="D38" s="114"/>
      <c r="E38" s="114"/>
      <c r="F38" s="114"/>
      <c r="G38" s="114"/>
      <c r="H38" s="114"/>
      <c r="I38" s="114"/>
      <c r="J38" s="458"/>
      <c r="K38" s="458"/>
      <c r="L38" s="458"/>
      <c r="M38" s="458"/>
      <c r="N38" s="458"/>
      <c r="O38" s="458"/>
      <c r="P38" s="458"/>
      <c r="Q38" s="112">
        <f t="shared" si="1"/>
        <v>0</v>
      </c>
      <c r="R38" s="112"/>
      <c r="S38" s="112"/>
      <c r="T38" s="112"/>
      <c r="U38" s="112"/>
      <c r="V38" s="112"/>
      <c r="W38" s="112"/>
      <c r="X38" s="112"/>
      <c r="Y38" s="106">
        <v>3.4</v>
      </c>
      <c r="Z38" s="91">
        <v>63</v>
      </c>
      <c r="AA38" s="105" t="s">
        <v>175</v>
      </c>
      <c r="AC38" s="66">
        <v>20</v>
      </c>
      <c r="AD38" s="66">
        <v>50</v>
      </c>
      <c r="AE38" s="106" t="s">
        <v>201</v>
      </c>
      <c r="AF38" s="106">
        <v>3.4</v>
      </c>
      <c r="AG38" s="91">
        <v>63</v>
      </c>
      <c r="AH38" s="105" t="s">
        <v>175</v>
      </c>
      <c r="AI38" s="132">
        <v>91</v>
      </c>
      <c r="AJ38" s="457">
        <v>181.05</v>
      </c>
      <c r="AK38" s="457">
        <f t="shared" si="5"/>
        <v>181.05</v>
      </c>
      <c r="AL38" s="457">
        <f t="shared" si="5"/>
        <v>181.05</v>
      </c>
      <c r="AM38" s="108">
        <v>23</v>
      </c>
      <c r="AN38" s="51"/>
      <c r="AO38" s="51"/>
      <c r="AP38" s="51">
        <v>2200</v>
      </c>
      <c r="AQ38" s="51" t="s">
        <v>175</v>
      </c>
      <c r="AR38" s="51" t="s">
        <v>175</v>
      </c>
      <c r="AS38" s="51"/>
      <c r="AT38" s="51"/>
    </row>
    <row r="39" spans="1:46" s="37" customFormat="1" ht="30" customHeight="1">
      <c r="A39" s="2"/>
      <c r="B39" s="1"/>
      <c r="C39" s="1"/>
      <c r="D39" s="1"/>
      <c r="E39" s="1"/>
      <c r="F39" s="1"/>
      <c r="G39" s="1"/>
      <c r="H39" s="1"/>
      <c r="I39" s="1"/>
      <c r="Q39" s="1"/>
      <c r="R39" s="1"/>
      <c r="S39" s="1"/>
      <c r="T39" s="1"/>
      <c r="U39" s="1"/>
      <c r="V39" s="1"/>
      <c r="W39" s="1"/>
      <c r="X39" s="1"/>
      <c r="Z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36" customHeight="1">
      <c r="A40" s="143" t="s">
        <v>36</v>
      </c>
      <c r="B40" s="459">
        <v>103320</v>
      </c>
      <c r="C40" s="459">
        <v>0</v>
      </c>
      <c r="D40" s="459">
        <v>2300</v>
      </c>
      <c r="E40" s="459">
        <v>5050</v>
      </c>
      <c r="F40" s="459">
        <v>35740</v>
      </c>
      <c r="G40" s="459">
        <v>62030</v>
      </c>
      <c r="H40" s="459">
        <v>0</v>
      </c>
      <c r="I40" s="459">
        <v>0</v>
      </c>
      <c r="J40" s="458"/>
      <c r="K40" s="458"/>
      <c r="L40" s="458"/>
      <c r="M40" s="458"/>
      <c r="N40" s="458"/>
      <c r="O40" s="458"/>
      <c r="P40" s="458"/>
      <c r="Q40" s="460">
        <v>63</v>
      </c>
      <c r="R40" s="460"/>
      <c r="S40" s="460"/>
      <c r="T40" s="460"/>
      <c r="U40" s="460"/>
      <c r="V40" s="460"/>
      <c r="W40" s="460"/>
      <c r="X40" s="460"/>
      <c r="Y40" s="106">
        <v>3.4</v>
      </c>
      <c r="Z40" s="91">
        <v>63</v>
      </c>
      <c r="AA40" s="105" t="s">
        <v>175</v>
      </c>
      <c r="AC40" s="66">
        <v>25</v>
      </c>
      <c r="AD40" s="66">
        <v>50</v>
      </c>
      <c r="AE40" s="106" t="s">
        <v>201</v>
      </c>
      <c r="AF40" s="106">
        <v>3.4</v>
      </c>
      <c r="AG40" s="91">
        <v>63</v>
      </c>
      <c r="AH40" s="105" t="s">
        <v>175</v>
      </c>
      <c r="AI40" s="132">
        <v>91</v>
      </c>
      <c r="AJ40" s="111">
        <v>155</v>
      </c>
      <c r="AK40" s="457">
        <f t="shared" ref="AK40:AL40" si="6">AJ40</f>
        <v>155</v>
      </c>
      <c r="AL40" s="457">
        <f t="shared" si="6"/>
        <v>155</v>
      </c>
      <c r="AM40" s="108">
        <v>23</v>
      </c>
      <c r="AN40" s="461">
        <v>0</v>
      </c>
      <c r="AO40" s="461">
        <v>0</v>
      </c>
      <c r="AP40" s="51">
        <v>2200</v>
      </c>
      <c r="AQ40" s="51" t="s">
        <v>175</v>
      </c>
      <c r="AR40" s="51" t="s">
        <v>175</v>
      </c>
      <c r="AS40" s="461"/>
      <c r="AT40" s="461"/>
    </row>
    <row r="44" spans="1:46" ht="18" thickBot="1"/>
    <row r="45" spans="1:46" ht="32.25" thickBot="1">
      <c r="A45" s="274" t="s">
        <v>60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</row>
    <row r="46" spans="1:46" outlineLevel="1"/>
    <row r="47" spans="1:46" ht="30" customHeight="1" outlineLevel="1">
      <c r="A47" s="3"/>
      <c r="B47" s="497" t="s">
        <v>73</v>
      </c>
      <c r="C47" s="555" t="s">
        <v>120</v>
      </c>
      <c r="D47" s="500"/>
      <c r="E47" s="500"/>
      <c r="F47" s="500"/>
      <c r="G47" s="500"/>
      <c r="H47" s="500"/>
      <c r="I47" s="500"/>
      <c r="J47" s="501" t="s">
        <v>71</v>
      </c>
      <c r="K47" s="502"/>
      <c r="L47" s="502"/>
      <c r="M47" s="502"/>
      <c r="N47" s="502"/>
      <c r="O47" s="502"/>
      <c r="P47" s="503"/>
      <c r="Q47" s="481" t="s">
        <v>202</v>
      </c>
      <c r="R47" s="554" t="s">
        <v>30</v>
      </c>
      <c r="S47" s="476"/>
      <c r="T47" s="476"/>
      <c r="U47" s="476"/>
      <c r="V47" s="476"/>
      <c r="W47" s="476"/>
      <c r="X47" s="476"/>
      <c r="Y47" s="507" t="s">
        <v>70</v>
      </c>
      <c r="Z47" s="494" t="s">
        <v>50</v>
      </c>
      <c r="AA47" s="491" t="s">
        <v>53</v>
      </c>
      <c r="AC47" s="515" t="s">
        <v>69</v>
      </c>
      <c r="AD47" s="518" t="s">
        <v>51</v>
      </c>
      <c r="AE47" s="507" t="s">
        <v>52</v>
      </c>
      <c r="AF47" s="74"/>
      <c r="AG47" s="494" t="s">
        <v>50</v>
      </c>
      <c r="AH47" s="491" t="s">
        <v>53</v>
      </c>
      <c r="AI47" s="524" t="s">
        <v>54</v>
      </c>
      <c r="AJ47" s="538" t="s">
        <v>55</v>
      </c>
      <c r="AK47" s="541" t="s">
        <v>56</v>
      </c>
      <c r="AL47" s="544" t="s">
        <v>57</v>
      </c>
      <c r="AM47" s="547" t="s">
        <v>34</v>
      </c>
      <c r="AN47" s="528" t="s">
        <v>58</v>
      </c>
      <c r="AO47" s="528" t="s">
        <v>59</v>
      </c>
      <c r="AP47" s="528" t="s">
        <v>48</v>
      </c>
      <c r="AQ47" s="528" t="s">
        <v>64</v>
      </c>
      <c r="AR47" s="528" t="s">
        <v>65</v>
      </c>
      <c r="AS47" s="528" t="s">
        <v>67</v>
      </c>
      <c r="AT47" s="528" t="s">
        <v>49</v>
      </c>
    </row>
    <row r="48" spans="1:46" ht="26.1" customHeight="1" outlineLevel="1">
      <c r="A48" s="3"/>
      <c r="B48" s="498"/>
      <c r="C48" s="553" t="s">
        <v>36</v>
      </c>
      <c r="D48" s="474"/>
      <c r="E48" s="474"/>
      <c r="F48" s="474"/>
      <c r="G48" s="474"/>
      <c r="H48" s="474"/>
      <c r="I48" s="475"/>
      <c r="J48" s="504"/>
      <c r="K48" s="505"/>
      <c r="L48" s="505"/>
      <c r="M48" s="505"/>
      <c r="N48" s="505"/>
      <c r="O48" s="505"/>
      <c r="P48" s="506"/>
      <c r="Q48" s="482"/>
      <c r="R48" s="554" t="s">
        <v>36</v>
      </c>
      <c r="S48" s="476"/>
      <c r="T48" s="476"/>
      <c r="U48" s="476"/>
      <c r="V48" s="476"/>
      <c r="W48" s="476"/>
      <c r="X48" s="477"/>
      <c r="Y48" s="508"/>
      <c r="Z48" s="495"/>
      <c r="AA48" s="492"/>
      <c r="AC48" s="516"/>
      <c r="AD48" s="519"/>
      <c r="AE48" s="508"/>
      <c r="AF48" s="75"/>
      <c r="AG48" s="495"/>
      <c r="AH48" s="492"/>
      <c r="AI48" s="525"/>
      <c r="AJ48" s="539"/>
      <c r="AK48" s="542"/>
      <c r="AL48" s="545"/>
      <c r="AM48" s="548"/>
      <c r="AN48" s="529"/>
      <c r="AO48" s="529"/>
      <c r="AP48" s="529"/>
      <c r="AQ48" s="529"/>
      <c r="AR48" s="529"/>
      <c r="AS48" s="529"/>
      <c r="AT48" s="529"/>
    </row>
    <row r="49" spans="1:46" ht="26.1" customHeight="1" outlineLevel="1">
      <c r="A49" s="3"/>
      <c r="B49" s="499"/>
      <c r="C49" s="64" t="s">
        <v>44</v>
      </c>
      <c r="D49" s="4" t="s">
        <v>45</v>
      </c>
      <c r="E49" s="64" t="s">
        <v>46</v>
      </c>
      <c r="F49" s="64" t="s">
        <v>47</v>
      </c>
      <c r="G49" s="64" t="s">
        <v>63</v>
      </c>
      <c r="H49" s="64" t="s">
        <v>61</v>
      </c>
      <c r="I49" s="64" t="s">
        <v>62</v>
      </c>
      <c r="J49" s="64" t="s">
        <v>125</v>
      </c>
      <c r="K49" s="4" t="s">
        <v>126</v>
      </c>
      <c r="L49" s="64" t="s">
        <v>127</v>
      </c>
      <c r="M49" s="64" t="s">
        <v>128</v>
      </c>
      <c r="N49" s="64" t="s">
        <v>129</v>
      </c>
      <c r="O49" s="64" t="s">
        <v>130</v>
      </c>
      <c r="P49" s="64" t="s">
        <v>131</v>
      </c>
      <c r="Q49" s="483"/>
      <c r="R49" s="78" t="s">
        <v>44</v>
      </c>
      <c r="S49" s="8" t="s">
        <v>45</v>
      </c>
      <c r="T49" s="78" t="s">
        <v>46</v>
      </c>
      <c r="U49" s="78" t="s">
        <v>47</v>
      </c>
      <c r="V49" s="78" t="s">
        <v>63</v>
      </c>
      <c r="W49" s="78" t="s">
        <v>61</v>
      </c>
      <c r="X49" s="78" t="s">
        <v>62</v>
      </c>
      <c r="Y49" s="509"/>
      <c r="Z49" s="496"/>
      <c r="AA49" s="493"/>
      <c r="AC49" s="517"/>
      <c r="AD49" s="520"/>
      <c r="AE49" s="509"/>
      <c r="AF49" s="76"/>
      <c r="AG49" s="496"/>
      <c r="AH49" s="493"/>
      <c r="AI49" s="526"/>
      <c r="AJ49" s="540"/>
      <c r="AK49" s="543"/>
      <c r="AL49" s="546"/>
      <c r="AM49" s="549"/>
      <c r="AN49" s="530"/>
      <c r="AO49" s="530"/>
      <c r="AP49" s="530"/>
      <c r="AQ49" s="530"/>
      <c r="AR49" s="530"/>
      <c r="AS49" s="530"/>
      <c r="AT49" s="530"/>
    </row>
    <row r="50" spans="1:46" ht="29.1" customHeight="1" outlineLevel="1">
      <c r="A50" s="141" t="s">
        <v>6</v>
      </c>
      <c r="B50" s="7" t="s">
        <v>203</v>
      </c>
      <c r="C50" s="7"/>
      <c r="D50" s="7"/>
      <c r="E50" s="7"/>
      <c r="F50" s="7"/>
      <c r="G50" s="7"/>
      <c r="H50" s="7"/>
      <c r="I50" s="7"/>
      <c r="J50" s="7" t="s">
        <v>203</v>
      </c>
      <c r="K50" s="7" t="s">
        <v>203</v>
      </c>
      <c r="L50" s="7" t="s">
        <v>203</v>
      </c>
      <c r="M50" s="7" t="s">
        <v>203</v>
      </c>
      <c r="N50" s="7" t="s">
        <v>203</v>
      </c>
      <c r="O50" s="7" t="s">
        <v>203</v>
      </c>
      <c r="P50" s="7" t="s">
        <v>203</v>
      </c>
      <c r="Q50" s="9" t="s">
        <v>203</v>
      </c>
      <c r="R50" s="9"/>
      <c r="S50" s="9"/>
      <c r="T50" s="9"/>
      <c r="U50" s="9"/>
      <c r="V50" s="9"/>
      <c r="W50" s="9"/>
      <c r="X50" s="9"/>
      <c r="Y50" s="12"/>
      <c r="Z50" s="15" t="s">
        <v>205</v>
      </c>
      <c r="AA50" s="18"/>
      <c r="AC50" s="10" t="s">
        <v>204</v>
      </c>
      <c r="AD50" s="10" t="s">
        <v>204</v>
      </c>
      <c r="AE50" s="12"/>
      <c r="AF50" s="12" t="s">
        <v>205</v>
      </c>
      <c r="AG50" s="15" t="s">
        <v>206</v>
      </c>
      <c r="AH50" s="18"/>
      <c r="AI50" s="19" t="s">
        <v>206</v>
      </c>
      <c r="AJ50" s="34" t="s">
        <v>207</v>
      </c>
      <c r="AK50" s="26"/>
      <c r="AL50" s="30"/>
      <c r="AM50" s="34" t="s">
        <v>207</v>
      </c>
      <c r="AN50" s="51"/>
      <c r="AO50" s="51"/>
      <c r="AP50" s="51"/>
      <c r="AQ50" s="51"/>
      <c r="AR50" s="51"/>
      <c r="AS50" s="51"/>
      <c r="AT50" s="51"/>
    </row>
    <row r="51" spans="1:46" ht="29.1" customHeight="1" outlineLevel="1">
      <c r="A51" s="5" t="s">
        <v>9</v>
      </c>
      <c r="B51" s="7" t="s">
        <v>203</v>
      </c>
      <c r="C51" s="7"/>
      <c r="D51" s="7"/>
      <c r="E51" s="7"/>
      <c r="F51" s="7"/>
      <c r="G51" s="7"/>
      <c r="H51" s="7"/>
      <c r="I51" s="7"/>
      <c r="J51" s="7" t="s">
        <v>203</v>
      </c>
      <c r="K51" s="7" t="s">
        <v>203</v>
      </c>
      <c r="L51" s="7" t="s">
        <v>203</v>
      </c>
      <c r="M51" s="7" t="s">
        <v>203</v>
      </c>
      <c r="N51" s="7" t="s">
        <v>203</v>
      </c>
      <c r="O51" s="7" t="s">
        <v>203</v>
      </c>
      <c r="P51" s="7" t="s">
        <v>203</v>
      </c>
      <c r="Q51" s="9" t="s">
        <v>203</v>
      </c>
      <c r="R51" s="9"/>
      <c r="S51" s="9"/>
      <c r="T51" s="9"/>
      <c r="U51" s="9"/>
      <c r="V51" s="9"/>
      <c r="W51" s="9"/>
      <c r="X51" s="9"/>
      <c r="Y51" s="12"/>
      <c r="Z51" s="15" t="s">
        <v>205</v>
      </c>
      <c r="AA51" s="18"/>
      <c r="AC51" s="10" t="s">
        <v>204</v>
      </c>
      <c r="AD51" s="10" t="s">
        <v>204</v>
      </c>
      <c r="AE51" s="12"/>
      <c r="AF51" s="12" t="s">
        <v>205</v>
      </c>
      <c r="AG51" s="15" t="s">
        <v>206</v>
      </c>
      <c r="AH51" s="18"/>
      <c r="AI51" s="19" t="s">
        <v>206</v>
      </c>
      <c r="AJ51" s="34" t="s">
        <v>207</v>
      </c>
      <c r="AK51" s="26"/>
      <c r="AL51" s="30"/>
      <c r="AM51" s="34" t="s">
        <v>207</v>
      </c>
      <c r="AN51" s="51"/>
      <c r="AO51" s="51"/>
      <c r="AP51" s="51"/>
      <c r="AQ51" s="51"/>
      <c r="AR51" s="51"/>
      <c r="AS51" s="51"/>
      <c r="AT51" s="51"/>
    </row>
    <row r="52" spans="1:46" ht="29.1" customHeight="1" outlineLevel="1">
      <c r="A52" s="5" t="s">
        <v>18</v>
      </c>
      <c r="B52" s="7" t="s">
        <v>203</v>
      </c>
      <c r="C52" s="7"/>
      <c r="D52" s="7"/>
      <c r="E52" s="7"/>
      <c r="F52" s="7"/>
      <c r="G52" s="7"/>
      <c r="H52" s="7"/>
      <c r="I52" s="7"/>
      <c r="J52" s="7" t="s">
        <v>203</v>
      </c>
      <c r="K52" s="7" t="s">
        <v>203</v>
      </c>
      <c r="L52" s="7" t="s">
        <v>203</v>
      </c>
      <c r="M52" s="7" t="s">
        <v>203</v>
      </c>
      <c r="N52" s="7" t="s">
        <v>203</v>
      </c>
      <c r="O52" s="7" t="s">
        <v>203</v>
      </c>
      <c r="P52" s="7" t="s">
        <v>203</v>
      </c>
      <c r="Q52" s="9" t="s">
        <v>203</v>
      </c>
      <c r="R52" s="9"/>
      <c r="S52" s="9"/>
      <c r="T52" s="9"/>
      <c r="U52" s="9"/>
      <c r="V52" s="9"/>
      <c r="W52" s="9"/>
      <c r="X52" s="9"/>
      <c r="Y52" s="12"/>
      <c r="Z52" s="15" t="s">
        <v>205</v>
      </c>
      <c r="AA52" s="18"/>
      <c r="AC52" s="10" t="s">
        <v>204</v>
      </c>
      <c r="AD52" s="10" t="s">
        <v>204</v>
      </c>
      <c r="AE52" s="12"/>
      <c r="AF52" s="12" t="s">
        <v>205</v>
      </c>
      <c r="AG52" s="15" t="s">
        <v>206</v>
      </c>
      <c r="AH52" s="18"/>
      <c r="AI52" s="19" t="s">
        <v>206</v>
      </c>
      <c r="AJ52" s="34" t="s">
        <v>207</v>
      </c>
      <c r="AK52" s="26"/>
      <c r="AL52" s="30"/>
      <c r="AM52" s="34" t="s">
        <v>207</v>
      </c>
      <c r="AN52" s="51"/>
      <c r="AO52" s="51"/>
      <c r="AP52" s="51"/>
      <c r="AQ52" s="51"/>
      <c r="AR52" s="51"/>
      <c r="AS52" s="51"/>
      <c r="AT52" s="51"/>
    </row>
    <row r="53" spans="1:46" ht="29.1" customHeight="1" outlineLevel="1">
      <c r="A53" s="5" t="s">
        <v>16</v>
      </c>
      <c r="B53" s="7" t="s">
        <v>203</v>
      </c>
      <c r="C53" s="7"/>
      <c r="D53" s="7"/>
      <c r="E53" s="7"/>
      <c r="F53" s="7"/>
      <c r="G53" s="7"/>
      <c r="H53" s="7"/>
      <c r="I53" s="7"/>
      <c r="J53" s="7" t="s">
        <v>203</v>
      </c>
      <c r="K53" s="7" t="s">
        <v>203</v>
      </c>
      <c r="L53" s="7" t="s">
        <v>203</v>
      </c>
      <c r="M53" s="7" t="s">
        <v>203</v>
      </c>
      <c r="N53" s="7" t="s">
        <v>203</v>
      </c>
      <c r="O53" s="7" t="s">
        <v>203</v>
      </c>
      <c r="P53" s="7" t="s">
        <v>203</v>
      </c>
      <c r="Q53" s="9" t="s">
        <v>203</v>
      </c>
      <c r="R53" s="9"/>
      <c r="S53" s="9"/>
      <c r="T53" s="9"/>
      <c r="U53" s="9"/>
      <c r="V53" s="9"/>
      <c r="W53" s="9"/>
      <c r="X53" s="9"/>
      <c r="Y53" s="12"/>
      <c r="Z53" s="15" t="s">
        <v>205</v>
      </c>
      <c r="AA53" s="18"/>
      <c r="AC53" s="10" t="s">
        <v>204</v>
      </c>
      <c r="AD53" s="10" t="s">
        <v>204</v>
      </c>
      <c r="AE53" s="12"/>
      <c r="AF53" s="12" t="s">
        <v>205</v>
      </c>
      <c r="AG53" s="15" t="s">
        <v>206</v>
      </c>
      <c r="AH53" s="18"/>
      <c r="AI53" s="19" t="s">
        <v>206</v>
      </c>
      <c r="AJ53" s="34" t="s">
        <v>207</v>
      </c>
      <c r="AK53" s="26"/>
      <c r="AL53" s="30"/>
      <c r="AM53" s="34" t="s">
        <v>207</v>
      </c>
      <c r="AN53" s="51"/>
      <c r="AO53" s="51"/>
      <c r="AP53" s="51"/>
      <c r="AQ53" s="51"/>
      <c r="AR53" s="51"/>
      <c r="AS53" s="51"/>
      <c r="AT53" s="51"/>
    </row>
    <row r="54" spans="1:46" ht="29.1" customHeight="1" outlineLevel="1">
      <c r="A54" s="5" t="s">
        <v>22</v>
      </c>
      <c r="B54" s="7" t="s">
        <v>203</v>
      </c>
      <c r="C54" s="7"/>
      <c r="D54" s="7"/>
      <c r="E54" s="7"/>
      <c r="F54" s="7"/>
      <c r="G54" s="7"/>
      <c r="H54" s="7"/>
      <c r="I54" s="7"/>
      <c r="J54" s="7" t="s">
        <v>203</v>
      </c>
      <c r="K54" s="7" t="s">
        <v>203</v>
      </c>
      <c r="L54" s="7" t="s">
        <v>203</v>
      </c>
      <c r="M54" s="7" t="s">
        <v>203</v>
      </c>
      <c r="N54" s="7" t="s">
        <v>203</v>
      </c>
      <c r="O54" s="7" t="s">
        <v>203</v>
      </c>
      <c r="P54" s="7" t="s">
        <v>203</v>
      </c>
      <c r="Q54" s="9" t="s">
        <v>203</v>
      </c>
      <c r="R54" s="9"/>
      <c r="S54" s="9"/>
      <c r="T54" s="9"/>
      <c r="U54" s="9"/>
      <c r="V54" s="9"/>
      <c r="W54" s="9"/>
      <c r="X54" s="9"/>
      <c r="Y54" s="12"/>
      <c r="Z54" s="15" t="s">
        <v>205</v>
      </c>
      <c r="AA54" s="18"/>
      <c r="AC54" s="10" t="s">
        <v>204</v>
      </c>
      <c r="AD54" s="10" t="s">
        <v>204</v>
      </c>
      <c r="AE54" s="12"/>
      <c r="AF54" s="12" t="s">
        <v>205</v>
      </c>
      <c r="AG54" s="15" t="s">
        <v>206</v>
      </c>
      <c r="AH54" s="18"/>
      <c r="AI54" s="19" t="s">
        <v>206</v>
      </c>
      <c r="AJ54" s="34" t="s">
        <v>207</v>
      </c>
      <c r="AK54" s="26"/>
      <c r="AL54" s="30"/>
      <c r="AM54" s="34" t="s">
        <v>207</v>
      </c>
      <c r="AN54" s="51"/>
      <c r="AO54" s="51"/>
      <c r="AP54" s="51"/>
      <c r="AQ54" s="51"/>
      <c r="AR54" s="51"/>
      <c r="AS54" s="51"/>
      <c r="AT54" s="51"/>
    </row>
    <row r="55" spans="1:46" ht="29.1" customHeight="1" outlineLevel="1">
      <c r="A55" s="5" t="s">
        <v>19</v>
      </c>
      <c r="B55" s="7" t="s">
        <v>203</v>
      </c>
      <c r="C55" s="7"/>
      <c r="D55" s="7"/>
      <c r="E55" s="7"/>
      <c r="F55" s="7"/>
      <c r="G55" s="7"/>
      <c r="H55" s="7"/>
      <c r="I55" s="7"/>
      <c r="J55" s="7" t="s">
        <v>203</v>
      </c>
      <c r="K55" s="7" t="s">
        <v>203</v>
      </c>
      <c r="L55" s="7" t="s">
        <v>203</v>
      </c>
      <c r="M55" s="7" t="s">
        <v>203</v>
      </c>
      <c r="N55" s="7" t="s">
        <v>203</v>
      </c>
      <c r="O55" s="7" t="s">
        <v>203</v>
      </c>
      <c r="P55" s="7" t="s">
        <v>203</v>
      </c>
      <c r="Q55" s="9" t="s">
        <v>203</v>
      </c>
      <c r="R55" s="9"/>
      <c r="S55" s="9"/>
      <c r="T55" s="9"/>
      <c r="U55" s="9"/>
      <c r="V55" s="9"/>
      <c r="W55" s="9"/>
      <c r="X55" s="9"/>
      <c r="Y55" s="12"/>
      <c r="Z55" s="15" t="s">
        <v>205</v>
      </c>
      <c r="AA55" s="18"/>
      <c r="AC55" s="10" t="s">
        <v>204</v>
      </c>
      <c r="AD55" s="10" t="s">
        <v>204</v>
      </c>
      <c r="AE55" s="12"/>
      <c r="AF55" s="12" t="s">
        <v>205</v>
      </c>
      <c r="AG55" s="15" t="s">
        <v>206</v>
      </c>
      <c r="AH55" s="18"/>
      <c r="AI55" s="19" t="s">
        <v>206</v>
      </c>
      <c r="AJ55" s="34" t="s">
        <v>207</v>
      </c>
      <c r="AK55" s="26"/>
      <c r="AL55" s="30"/>
      <c r="AM55" s="34" t="s">
        <v>207</v>
      </c>
      <c r="AN55" s="51"/>
      <c r="AO55" s="51"/>
      <c r="AP55" s="51"/>
      <c r="AQ55" s="51"/>
      <c r="AR55" s="51"/>
      <c r="AS55" s="51"/>
      <c r="AT55" s="51"/>
    </row>
    <row r="56" spans="1:46" ht="29.1" customHeight="1" outlineLevel="1">
      <c r="A56" s="5" t="s">
        <v>3</v>
      </c>
      <c r="B56" s="7" t="s">
        <v>203</v>
      </c>
      <c r="C56" s="7"/>
      <c r="D56" s="7"/>
      <c r="E56" s="7"/>
      <c r="F56" s="7"/>
      <c r="G56" s="7"/>
      <c r="H56" s="7"/>
      <c r="I56" s="7"/>
      <c r="J56" s="7" t="s">
        <v>203</v>
      </c>
      <c r="K56" s="7" t="s">
        <v>203</v>
      </c>
      <c r="L56" s="7" t="s">
        <v>203</v>
      </c>
      <c r="M56" s="7" t="s">
        <v>203</v>
      </c>
      <c r="N56" s="7" t="s">
        <v>203</v>
      </c>
      <c r="O56" s="7" t="s">
        <v>203</v>
      </c>
      <c r="P56" s="7" t="s">
        <v>203</v>
      </c>
      <c r="Q56" s="9" t="s">
        <v>203</v>
      </c>
      <c r="R56" s="9"/>
      <c r="S56" s="9"/>
      <c r="T56" s="9"/>
      <c r="U56" s="9"/>
      <c r="V56" s="9"/>
      <c r="W56" s="9"/>
      <c r="X56" s="9"/>
      <c r="Y56" s="12"/>
      <c r="Z56" s="15" t="s">
        <v>205</v>
      </c>
      <c r="AA56" s="18"/>
      <c r="AC56" s="10" t="s">
        <v>204</v>
      </c>
      <c r="AD56" s="10" t="s">
        <v>204</v>
      </c>
      <c r="AE56" s="12"/>
      <c r="AF56" s="12" t="s">
        <v>205</v>
      </c>
      <c r="AG56" s="15" t="s">
        <v>206</v>
      </c>
      <c r="AH56" s="18"/>
      <c r="AI56" s="19" t="s">
        <v>206</v>
      </c>
      <c r="AJ56" s="34" t="s">
        <v>207</v>
      </c>
      <c r="AK56" s="26"/>
      <c r="AL56" s="30"/>
      <c r="AM56" s="34" t="s">
        <v>207</v>
      </c>
      <c r="AN56" s="51"/>
      <c r="AO56" s="51"/>
      <c r="AP56" s="51"/>
      <c r="AQ56" s="51"/>
      <c r="AR56" s="51"/>
      <c r="AS56" s="51"/>
      <c r="AT56" s="51"/>
    </row>
    <row r="57" spans="1:46" ht="29.1" customHeight="1" outlineLevel="1">
      <c r="A57" s="5" t="s">
        <v>20</v>
      </c>
      <c r="B57" s="7" t="s">
        <v>203</v>
      </c>
      <c r="C57" s="7"/>
      <c r="D57" s="7"/>
      <c r="E57" s="7"/>
      <c r="F57" s="7"/>
      <c r="G57" s="7"/>
      <c r="H57" s="7"/>
      <c r="I57" s="7"/>
      <c r="J57" s="7" t="s">
        <v>203</v>
      </c>
      <c r="K57" s="7" t="s">
        <v>203</v>
      </c>
      <c r="L57" s="7" t="s">
        <v>203</v>
      </c>
      <c r="M57" s="7" t="s">
        <v>203</v>
      </c>
      <c r="N57" s="7" t="s">
        <v>203</v>
      </c>
      <c r="O57" s="7" t="s">
        <v>203</v>
      </c>
      <c r="P57" s="7" t="s">
        <v>203</v>
      </c>
      <c r="Q57" s="9" t="s">
        <v>203</v>
      </c>
      <c r="R57" s="9"/>
      <c r="S57" s="9"/>
      <c r="T57" s="9"/>
      <c r="U57" s="9"/>
      <c r="V57" s="9"/>
      <c r="W57" s="9"/>
      <c r="X57" s="9"/>
      <c r="Y57" s="12"/>
      <c r="Z57" s="15" t="s">
        <v>205</v>
      </c>
      <c r="AA57" s="18"/>
      <c r="AC57" s="10" t="s">
        <v>204</v>
      </c>
      <c r="AD57" s="10" t="s">
        <v>204</v>
      </c>
      <c r="AE57" s="12"/>
      <c r="AF57" s="12" t="s">
        <v>205</v>
      </c>
      <c r="AG57" s="15" t="s">
        <v>206</v>
      </c>
      <c r="AH57" s="18"/>
      <c r="AI57" s="19" t="s">
        <v>206</v>
      </c>
      <c r="AJ57" s="34" t="s">
        <v>207</v>
      </c>
      <c r="AK57" s="26"/>
      <c r="AL57" s="30"/>
      <c r="AM57" s="34" t="s">
        <v>207</v>
      </c>
      <c r="AN57" s="51"/>
      <c r="AO57" s="51"/>
      <c r="AP57" s="51"/>
      <c r="AQ57" s="51"/>
      <c r="AR57" s="51"/>
      <c r="AS57" s="51"/>
      <c r="AT57" s="51"/>
    </row>
    <row r="58" spans="1:46" ht="29.1" customHeight="1" outlineLevel="1">
      <c r="A58" s="5" t="s">
        <v>13</v>
      </c>
      <c r="B58" s="7" t="s">
        <v>203</v>
      </c>
      <c r="C58" s="7"/>
      <c r="D58" s="7"/>
      <c r="E58" s="7"/>
      <c r="F58" s="7"/>
      <c r="G58" s="7"/>
      <c r="H58" s="7"/>
      <c r="I58" s="7"/>
      <c r="J58" s="7" t="s">
        <v>203</v>
      </c>
      <c r="K58" s="7" t="s">
        <v>203</v>
      </c>
      <c r="L58" s="7" t="s">
        <v>203</v>
      </c>
      <c r="M58" s="7" t="s">
        <v>203</v>
      </c>
      <c r="N58" s="7" t="s">
        <v>203</v>
      </c>
      <c r="O58" s="7" t="s">
        <v>203</v>
      </c>
      <c r="P58" s="7" t="s">
        <v>203</v>
      </c>
      <c r="Q58" s="9" t="s">
        <v>203</v>
      </c>
      <c r="R58" s="9"/>
      <c r="S58" s="9"/>
      <c r="T58" s="9"/>
      <c r="U58" s="9"/>
      <c r="V58" s="9"/>
      <c r="W58" s="9"/>
      <c r="X58" s="9"/>
      <c r="Y58" s="12"/>
      <c r="Z58" s="15" t="s">
        <v>205</v>
      </c>
      <c r="AA58" s="18"/>
      <c r="AC58" s="10" t="s">
        <v>204</v>
      </c>
      <c r="AD58" s="10" t="s">
        <v>204</v>
      </c>
      <c r="AE58" s="12"/>
      <c r="AF58" s="12" t="s">
        <v>205</v>
      </c>
      <c r="AG58" s="15" t="s">
        <v>206</v>
      </c>
      <c r="AH58" s="18"/>
      <c r="AI58" s="19" t="s">
        <v>206</v>
      </c>
      <c r="AJ58" s="34" t="s">
        <v>207</v>
      </c>
      <c r="AK58" s="26"/>
      <c r="AL58" s="30"/>
      <c r="AM58" s="34" t="s">
        <v>207</v>
      </c>
      <c r="AN58" s="51"/>
      <c r="AO58" s="51"/>
      <c r="AP58" s="51"/>
      <c r="AQ58" s="51"/>
      <c r="AR58" s="51"/>
      <c r="AS58" s="51"/>
      <c r="AT58" s="51"/>
    </row>
    <row r="59" spans="1:46" ht="29.1" customHeight="1" outlineLevel="1">
      <c r="A59" s="5" t="s">
        <v>4</v>
      </c>
      <c r="B59" s="7" t="s">
        <v>203</v>
      </c>
      <c r="C59" s="7"/>
      <c r="D59" s="7"/>
      <c r="E59" s="7"/>
      <c r="F59" s="7"/>
      <c r="G59" s="7"/>
      <c r="H59" s="7"/>
      <c r="I59" s="7"/>
      <c r="J59" s="7" t="s">
        <v>203</v>
      </c>
      <c r="K59" s="7" t="s">
        <v>203</v>
      </c>
      <c r="L59" s="7" t="s">
        <v>203</v>
      </c>
      <c r="M59" s="7" t="s">
        <v>203</v>
      </c>
      <c r="N59" s="7" t="s">
        <v>203</v>
      </c>
      <c r="O59" s="7" t="s">
        <v>203</v>
      </c>
      <c r="P59" s="7" t="s">
        <v>203</v>
      </c>
      <c r="Q59" s="9" t="s">
        <v>203</v>
      </c>
      <c r="R59" s="9"/>
      <c r="S59" s="9"/>
      <c r="T59" s="9"/>
      <c r="U59" s="9"/>
      <c r="V59" s="9"/>
      <c r="W59" s="9"/>
      <c r="X59" s="9"/>
      <c r="Y59" s="12"/>
      <c r="Z59" s="15" t="s">
        <v>205</v>
      </c>
      <c r="AA59" s="18"/>
      <c r="AC59" s="10" t="s">
        <v>204</v>
      </c>
      <c r="AD59" s="10" t="s">
        <v>204</v>
      </c>
      <c r="AE59" s="12"/>
      <c r="AF59" s="12" t="s">
        <v>205</v>
      </c>
      <c r="AG59" s="15" t="s">
        <v>206</v>
      </c>
      <c r="AH59" s="18"/>
      <c r="AI59" s="19" t="s">
        <v>206</v>
      </c>
      <c r="AJ59" s="34" t="s">
        <v>207</v>
      </c>
      <c r="AK59" s="26"/>
      <c r="AL59" s="30"/>
      <c r="AM59" s="34" t="s">
        <v>207</v>
      </c>
      <c r="AN59" s="51"/>
      <c r="AO59" s="51"/>
      <c r="AP59" s="51"/>
      <c r="AQ59" s="51"/>
      <c r="AR59" s="51"/>
      <c r="AS59" s="51"/>
      <c r="AT59" s="51"/>
    </row>
    <row r="60" spans="1:46" ht="29.1" customHeight="1" outlineLevel="1">
      <c r="A60" s="6" t="s">
        <v>0</v>
      </c>
      <c r="B60" s="7" t="s">
        <v>203</v>
      </c>
      <c r="C60" s="7"/>
      <c r="D60" s="7"/>
      <c r="E60" s="7"/>
      <c r="F60" s="7"/>
      <c r="G60" s="7"/>
      <c r="H60" s="7"/>
      <c r="I60" s="7"/>
      <c r="J60" s="7" t="s">
        <v>203</v>
      </c>
      <c r="K60" s="7" t="s">
        <v>203</v>
      </c>
      <c r="L60" s="7" t="s">
        <v>203</v>
      </c>
      <c r="M60" s="7" t="s">
        <v>203</v>
      </c>
      <c r="N60" s="7" t="s">
        <v>203</v>
      </c>
      <c r="O60" s="7" t="s">
        <v>203</v>
      </c>
      <c r="P60" s="7" t="s">
        <v>203</v>
      </c>
      <c r="Q60" s="9" t="s">
        <v>203</v>
      </c>
      <c r="R60" s="9"/>
      <c r="S60" s="9"/>
      <c r="T60" s="9"/>
      <c r="U60" s="9"/>
      <c r="V60" s="9"/>
      <c r="W60" s="9"/>
      <c r="X60" s="9"/>
      <c r="Y60" s="12"/>
      <c r="Z60" s="15" t="s">
        <v>205</v>
      </c>
      <c r="AA60" s="18"/>
      <c r="AC60" s="10" t="s">
        <v>204</v>
      </c>
      <c r="AD60" s="10" t="s">
        <v>204</v>
      </c>
      <c r="AE60" s="12"/>
      <c r="AF60" s="12" t="s">
        <v>205</v>
      </c>
      <c r="AG60" s="15" t="s">
        <v>206</v>
      </c>
      <c r="AH60" s="18"/>
      <c r="AI60" s="19" t="s">
        <v>206</v>
      </c>
      <c r="AJ60" s="34" t="s">
        <v>207</v>
      </c>
      <c r="AK60" s="26"/>
      <c r="AL60" s="30"/>
      <c r="AM60" s="34" t="s">
        <v>207</v>
      </c>
      <c r="AN60" s="51"/>
      <c r="AO60" s="51"/>
      <c r="AP60" s="51"/>
      <c r="AQ60" s="51"/>
      <c r="AR60" s="51"/>
      <c r="AS60" s="51"/>
      <c r="AT60" s="51"/>
    </row>
    <row r="61" spans="1:46" ht="29.1" customHeight="1" outlineLevel="1">
      <c r="A61" s="5" t="s">
        <v>15</v>
      </c>
      <c r="B61" s="7" t="s">
        <v>203</v>
      </c>
      <c r="C61" s="7"/>
      <c r="D61" s="7"/>
      <c r="E61" s="7"/>
      <c r="F61" s="7"/>
      <c r="G61" s="7"/>
      <c r="H61" s="7"/>
      <c r="I61" s="7"/>
      <c r="J61" s="7" t="s">
        <v>203</v>
      </c>
      <c r="K61" s="7" t="s">
        <v>203</v>
      </c>
      <c r="L61" s="7" t="s">
        <v>203</v>
      </c>
      <c r="M61" s="7" t="s">
        <v>203</v>
      </c>
      <c r="N61" s="7" t="s">
        <v>203</v>
      </c>
      <c r="O61" s="7" t="s">
        <v>203</v>
      </c>
      <c r="P61" s="7" t="s">
        <v>203</v>
      </c>
      <c r="Q61" s="9" t="s">
        <v>203</v>
      </c>
      <c r="R61" s="9"/>
      <c r="S61" s="9"/>
      <c r="T61" s="9"/>
      <c r="U61" s="9"/>
      <c r="V61" s="9"/>
      <c r="W61" s="9"/>
      <c r="X61" s="9"/>
      <c r="Y61" s="12"/>
      <c r="Z61" s="15" t="s">
        <v>205</v>
      </c>
      <c r="AA61" s="18"/>
      <c r="AC61" s="10" t="s">
        <v>204</v>
      </c>
      <c r="AD61" s="10" t="s">
        <v>204</v>
      </c>
      <c r="AE61" s="12"/>
      <c r="AF61" s="12" t="s">
        <v>205</v>
      </c>
      <c r="AG61" s="15" t="s">
        <v>206</v>
      </c>
      <c r="AH61" s="18"/>
      <c r="AI61" s="19" t="s">
        <v>206</v>
      </c>
      <c r="AJ61" s="34" t="s">
        <v>207</v>
      </c>
      <c r="AK61" s="26"/>
      <c r="AL61" s="30"/>
      <c r="AM61" s="34" t="s">
        <v>207</v>
      </c>
      <c r="AN61" s="51"/>
      <c r="AO61" s="51"/>
      <c r="AP61" s="51"/>
      <c r="AQ61" s="51"/>
      <c r="AR61" s="51"/>
      <c r="AS61" s="51"/>
      <c r="AT61" s="51"/>
    </row>
    <row r="62" spans="1:46" ht="29.1" customHeight="1" outlineLevel="1">
      <c r="A62" s="5" t="s">
        <v>21</v>
      </c>
      <c r="B62" s="7" t="s">
        <v>203</v>
      </c>
      <c r="C62" s="7"/>
      <c r="D62" s="7"/>
      <c r="E62" s="7"/>
      <c r="F62" s="7"/>
      <c r="G62" s="7"/>
      <c r="H62" s="7"/>
      <c r="I62" s="7"/>
      <c r="J62" s="7" t="s">
        <v>203</v>
      </c>
      <c r="K62" s="7" t="s">
        <v>203</v>
      </c>
      <c r="L62" s="7" t="s">
        <v>203</v>
      </c>
      <c r="M62" s="7" t="s">
        <v>203</v>
      </c>
      <c r="N62" s="7" t="s">
        <v>203</v>
      </c>
      <c r="O62" s="7" t="s">
        <v>203</v>
      </c>
      <c r="P62" s="7" t="s">
        <v>203</v>
      </c>
      <c r="Q62" s="9" t="s">
        <v>203</v>
      </c>
      <c r="R62" s="9"/>
      <c r="S62" s="9"/>
      <c r="T62" s="9"/>
      <c r="U62" s="9"/>
      <c r="V62" s="9"/>
      <c r="W62" s="9"/>
      <c r="X62" s="9"/>
      <c r="Y62" s="12"/>
      <c r="Z62" s="15" t="s">
        <v>205</v>
      </c>
      <c r="AA62" s="18"/>
      <c r="AC62" s="10" t="s">
        <v>204</v>
      </c>
      <c r="AD62" s="10" t="s">
        <v>204</v>
      </c>
      <c r="AE62" s="12"/>
      <c r="AF62" s="12" t="s">
        <v>205</v>
      </c>
      <c r="AG62" s="15" t="s">
        <v>206</v>
      </c>
      <c r="AH62" s="18"/>
      <c r="AI62" s="19" t="s">
        <v>206</v>
      </c>
      <c r="AJ62" s="34" t="s">
        <v>207</v>
      </c>
      <c r="AK62" s="26"/>
      <c r="AL62" s="30"/>
      <c r="AM62" s="34" t="s">
        <v>207</v>
      </c>
      <c r="AN62" s="51"/>
      <c r="AO62" s="51"/>
      <c r="AP62" s="51"/>
      <c r="AQ62" s="51"/>
      <c r="AR62" s="51"/>
      <c r="AS62" s="51"/>
      <c r="AT62" s="51"/>
    </row>
    <row r="63" spans="1:46" ht="29.1" customHeight="1" outlineLevel="1">
      <c r="A63" s="5" t="s">
        <v>10</v>
      </c>
      <c r="B63" s="7" t="s">
        <v>203</v>
      </c>
      <c r="C63" s="7"/>
      <c r="D63" s="7"/>
      <c r="E63" s="7"/>
      <c r="F63" s="7"/>
      <c r="G63" s="7"/>
      <c r="H63" s="7"/>
      <c r="I63" s="7"/>
      <c r="J63" s="7" t="s">
        <v>203</v>
      </c>
      <c r="K63" s="7" t="s">
        <v>203</v>
      </c>
      <c r="L63" s="7" t="s">
        <v>203</v>
      </c>
      <c r="M63" s="7" t="s">
        <v>203</v>
      </c>
      <c r="N63" s="7" t="s">
        <v>203</v>
      </c>
      <c r="O63" s="7" t="s">
        <v>203</v>
      </c>
      <c r="P63" s="7" t="s">
        <v>203</v>
      </c>
      <c r="Q63" s="9" t="s">
        <v>203</v>
      </c>
      <c r="R63" s="9"/>
      <c r="S63" s="9"/>
      <c r="T63" s="9"/>
      <c r="U63" s="9"/>
      <c r="V63" s="9"/>
      <c r="W63" s="9"/>
      <c r="X63" s="9"/>
      <c r="Y63" s="12"/>
      <c r="Z63" s="15" t="s">
        <v>205</v>
      </c>
      <c r="AA63" s="18"/>
      <c r="AC63" s="10" t="s">
        <v>204</v>
      </c>
      <c r="AD63" s="10" t="s">
        <v>204</v>
      </c>
      <c r="AE63" s="12"/>
      <c r="AF63" s="12" t="s">
        <v>205</v>
      </c>
      <c r="AG63" s="15" t="s">
        <v>206</v>
      </c>
      <c r="AH63" s="18"/>
      <c r="AI63" s="19" t="s">
        <v>206</v>
      </c>
      <c r="AJ63" s="34" t="s">
        <v>207</v>
      </c>
      <c r="AK63" s="26"/>
      <c r="AL63" s="30"/>
      <c r="AM63" s="34" t="s">
        <v>207</v>
      </c>
      <c r="AN63" s="51"/>
      <c r="AO63" s="51"/>
      <c r="AP63" s="51"/>
      <c r="AQ63" s="51"/>
      <c r="AR63" s="51"/>
      <c r="AS63" s="51"/>
      <c r="AT63" s="51"/>
    </row>
    <row r="64" spans="1:46" ht="29.1" customHeight="1" outlineLevel="1">
      <c r="A64" s="5" t="s">
        <v>2</v>
      </c>
      <c r="B64" s="7" t="s">
        <v>203</v>
      </c>
      <c r="C64" s="7"/>
      <c r="D64" s="7"/>
      <c r="E64" s="7"/>
      <c r="F64" s="7"/>
      <c r="G64" s="7"/>
      <c r="H64" s="7"/>
      <c r="I64" s="7"/>
      <c r="J64" s="7" t="s">
        <v>203</v>
      </c>
      <c r="K64" s="7" t="s">
        <v>203</v>
      </c>
      <c r="L64" s="7" t="s">
        <v>203</v>
      </c>
      <c r="M64" s="7" t="s">
        <v>203</v>
      </c>
      <c r="N64" s="7" t="s">
        <v>203</v>
      </c>
      <c r="O64" s="7" t="s">
        <v>203</v>
      </c>
      <c r="P64" s="7" t="s">
        <v>203</v>
      </c>
      <c r="Q64" s="9" t="s">
        <v>203</v>
      </c>
      <c r="R64" s="9"/>
      <c r="S64" s="9"/>
      <c r="T64" s="9"/>
      <c r="U64" s="9"/>
      <c r="V64" s="9"/>
      <c r="W64" s="9"/>
      <c r="X64" s="9"/>
      <c r="Y64" s="12"/>
      <c r="Z64" s="15" t="s">
        <v>205</v>
      </c>
      <c r="AA64" s="18"/>
      <c r="AC64" s="10" t="s">
        <v>204</v>
      </c>
      <c r="AD64" s="10" t="s">
        <v>204</v>
      </c>
      <c r="AE64" s="12"/>
      <c r="AF64" s="12" t="s">
        <v>205</v>
      </c>
      <c r="AG64" s="15" t="s">
        <v>206</v>
      </c>
      <c r="AH64" s="18"/>
      <c r="AI64" s="19" t="s">
        <v>206</v>
      </c>
      <c r="AJ64" s="34" t="s">
        <v>207</v>
      </c>
      <c r="AK64" s="26"/>
      <c r="AL64" s="30"/>
      <c r="AM64" s="34" t="s">
        <v>207</v>
      </c>
      <c r="AN64" s="51"/>
      <c r="AO64" s="51"/>
      <c r="AP64" s="51"/>
      <c r="AQ64" s="51"/>
      <c r="AR64" s="51"/>
      <c r="AS64" s="51"/>
      <c r="AT64" s="51"/>
    </row>
    <row r="65" spans="1:46" ht="29.1" customHeight="1" outlineLevel="1">
      <c r="A65" s="5" t="s">
        <v>23</v>
      </c>
      <c r="B65" s="7" t="s">
        <v>203</v>
      </c>
      <c r="C65" s="7"/>
      <c r="D65" s="7"/>
      <c r="E65" s="7"/>
      <c r="F65" s="7"/>
      <c r="G65" s="7"/>
      <c r="H65" s="7"/>
      <c r="I65" s="7"/>
      <c r="J65" s="7" t="s">
        <v>203</v>
      </c>
      <c r="K65" s="7" t="s">
        <v>203</v>
      </c>
      <c r="L65" s="7" t="s">
        <v>203</v>
      </c>
      <c r="M65" s="7" t="s">
        <v>203</v>
      </c>
      <c r="N65" s="7" t="s">
        <v>203</v>
      </c>
      <c r="O65" s="7" t="s">
        <v>203</v>
      </c>
      <c r="P65" s="7" t="s">
        <v>203</v>
      </c>
      <c r="Q65" s="9" t="s">
        <v>203</v>
      </c>
      <c r="R65" s="9"/>
      <c r="S65" s="9"/>
      <c r="T65" s="9"/>
      <c r="U65" s="9"/>
      <c r="V65" s="9"/>
      <c r="W65" s="9"/>
      <c r="X65" s="9"/>
      <c r="Y65" s="12"/>
      <c r="Z65" s="15" t="s">
        <v>205</v>
      </c>
      <c r="AA65" s="18"/>
      <c r="AC65" s="10" t="s">
        <v>204</v>
      </c>
      <c r="AD65" s="10" t="s">
        <v>204</v>
      </c>
      <c r="AE65" s="12"/>
      <c r="AF65" s="12" t="s">
        <v>205</v>
      </c>
      <c r="AG65" s="15" t="s">
        <v>206</v>
      </c>
      <c r="AH65" s="18"/>
      <c r="AI65" s="19" t="s">
        <v>206</v>
      </c>
      <c r="AJ65" s="34" t="s">
        <v>207</v>
      </c>
      <c r="AK65" s="26"/>
      <c r="AL65" s="30"/>
      <c r="AM65" s="34" t="s">
        <v>207</v>
      </c>
      <c r="AN65" s="51"/>
      <c r="AO65" s="51"/>
      <c r="AP65" s="51"/>
      <c r="AQ65" s="51"/>
      <c r="AR65" s="51"/>
      <c r="AS65" s="51"/>
      <c r="AT65" s="51"/>
    </row>
    <row r="66" spans="1:46" ht="29.1" customHeight="1" outlineLevel="1">
      <c r="A66" s="5" t="s">
        <v>17</v>
      </c>
      <c r="B66" s="7" t="s">
        <v>203</v>
      </c>
      <c r="C66" s="7"/>
      <c r="D66" s="7"/>
      <c r="E66" s="7"/>
      <c r="F66" s="7"/>
      <c r="G66" s="7"/>
      <c r="H66" s="7"/>
      <c r="I66" s="7"/>
      <c r="J66" s="7" t="s">
        <v>203</v>
      </c>
      <c r="K66" s="7" t="s">
        <v>203</v>
      </c>
      <c r="L66" s="7" t="s">
        <v>203</v>
      </c>
      <c r="M66" s="7" t="s">
        <v>203</v>
      </c>
      <c r="N66" s="7" t="s">
        <v>203</v>
      </c>
      <c r="O66" s="7" t="s">
        <v>203</v>
      </c>
      <c r="P66" s="7" t="s">
        <v>203</v>
      </c>
      <c r="Q66" s="9" t="s">
        <v>203</v>
      </c>
      <c r="R66" s="9"/>
      <c r="S66" s="9"/>
      <c r="T66" s="9"/>
      <c r="U66" s="9"/>
      <c r="V66" s="9"/>
      <c r="W66" s="9"/>
      <c r="X66" s="9"/>
      <c r="Y66" s="12"/>
      <c r="Z66" s="15" t="s">
        <v>205</v>
      </c>
      <c r="AA66" s="18"/>
      <c r="AC66" s="10" t="s">
        <v>204</v>
      </c>
      <c r="AD66" s="10" t="s">
        <v>204</v>
      </c>
      <c r="AE66" s="12"/>
      <c r="AF66" s="12" t="s">
        <v>205</v>
      </c>
      <c r="AG66" s="15" t="s">
        <v>206</v>
      </c>
      <c r="AH66" s="18"/>
      <c r="AI66" s="19" t="s">
        <v>206</v>
      </c>
      <c r="AJ66" s="34" t="s">
        <v>207</v>
      </c>
      <c r="AK66" s="26"/>
      <c r="AL66" s="30"/>
      <c r="AM66" s="34" t="s">
        <v>207</v>
      </c>
      <c r="AN66" s="51"/>
      <c r="AO66" s="51"/>
      <c r="AP66" s="51"/>
      <c r="AQ66" s="51"/>
      <c r="AR66" s="51"/>
      <c r="AS66" s="51"/>
      <c r="AT66" s="51"/>
    </row>
    <row r="67" spans="1:46" ht="29.1" customHeight="1" outlineLevel="1">
      <c r="A67" s="5" t="s">
        <v>24</v>
      </c>
      <c r="B67" s="7" t="s">
        <v>203</v>
      </c>
      <c r="C67" s="7"/>
      <c r="D67" s="7"/>
      <c r="E67" s="7"/>
      <c r="F67" s="7"/>
      <c r="G67" s="7"/>
      <c r="H67" s="7"/>
      <c r="I67" s="7"/>
      <c r="J67" s="7" t="s">
        <v>203</v>
      </c>
      <c r="K67" s="7" t="s">
        <v>203</v>
      </c>
      <c r="L67" s="7" t="s">
        <v>203</v>
      </c>
      <c r="M67" s="7" t="s">
        <v>203</v>
      </c>
      <c r="N67" s="7" t="s">
        <v>203</v>
      </c>
      <c r="O67" s="7" t="s">
        <v>203</v>
      </c>
      <c r="P67" s="7" t="s">
        <v>203</v>
      </c>
      <c r="Q67" s="9" t="s">
        <v>203</v>
      </c>
      <c r="R67" s="9"/>
      <c r="S67" s="9"/>
      <c r="T67" s="9"/>
      <c r="U67" s="9"/>
      <c r="V67" s="9"/>
      <c r="W67" s="9"/>
      <c r="X67" s="9"/>
      <c r="Y67" s="12"/>
      <c r="Z67" s="15" t="s">
        <v>205</v>
      </c>
      <c r="AA67" s="18"/>
      <c r="AC67" s="10" t="s">
        <v>204</v>
      </c>
      <c r="AD67" s="10" t="s">
        <v>204</v>
      </c>
      <c r="AE67" s="12"/>
      <c r="AF67" s="12" t="s">
        <v>205</v>
      </c>
      <c r="AG67" s="15" t="s">
        <v>206</v>
      </c>
      <c r="AH67" s="18"/>
      <c r="AI67" s="19" t="s">
        <v>206</v>
      </c>
      <c r="AJ67" s="34" t="s">
        <v>207</v>
      </c>
      <c r="AK67" s="26"/>
      <c r="AL67" s="30"/>
      <c r="AM67" s="34" t="s">
        <v>207</v>
      </c>
      <c r="AN67" s="51"/>
      <c r="AO67" s="51"/>
      <c r="AP67" s="51"/>
      <c r="AQ67" s="51"/>
      <c r="AR67" s="51"/>
      <c r="AS67" s="51"/>
      <c r="AT67" s="51"/>
    </row>
    <row r="68" spans="1:46" ht="29.1" customHeight="1" outlineLevel="1">
      <c r="A68" s="5" t="s">
        <v>27</v>
      </c>
      <c r="B68" s="7" t="s">
        <v>203</v>
      </c>
      <c r="C68" s="7"/>
      <c r="D68" s="7"/>
      <c r="E68" s="7"/>
      <c r="F68" s="7"/>
      <c r="G68" s="7"/>
      <c r="H68" s="7"/>
      <c r="I68" s="7"/>
      <c r="J68" s="7" t="s">
        <v>203</v>
      </c>
      <c r="K68" s="7" t="s">
        <v>203</v>
      </c>
      <c r="L68" s="7" t="s">
        <v>203</v>
      </c>
      <c r="M68" s="7" t="s">
        <v>203</v>
      </c>
      <c r="N68" s="7" t="s">
        <v>203</v>
      </c>
      <c r="O68" s="7" t="s">
        <v>203</v>
      </c>
      <c r="P68" s="7" t="s">
        <v>203</v>
      </c>
      <c r="Q68" s="9" t="s">
        <v>203</v>
      </c>
      <c r="R68" s="9"/>
      <c r="S68" s="9"/>
      <c r="T68" s="9"/>
      <c r="U68" s="9"/>
      <c r="V68" s="9"/>
      <c r="W68" s="9"/>
      <c r="X68" s="9"/>
      <c r="Y68" s="12"/>
      <c r="Z68" s="15" t="s">
        <v>205</v>
      </c>
      <c r="AA68" s="18"/>
      <c r="AC68" s="10" t="s">
        <v>204</v>
      </c>
      <c r="AD68" s="10" t="s">
        <v>204</v>
      </c>
      <c r="AE68" s="12"/>
      <c r="AF68" s="12" t="s">
        <v>205</v>
      </c>
      <c r="AG68" s="15" t="s">
        <v>206</v>
      </c>
      <c r="AH68" s="18"/>
      <c r="AI68" s="19" t="s">
        <v>206</v>
      </c>
      <c r="AJ68" s="34" t="s">
        <v>207</v>
      </c>
      <c r="AK68" s="26"/>
      <c r="AL68" s="30"/>
      <c r="AM68" s="34" t="s">
        <v>207</v>
      </c>
      <c r="AN68" s="51"/>
      <c r="AO68" s="51"/>
      <c r="AP68" s="51"/>
      <c r="AQ68" s="51"/>
      <c r="AR68" s="51"/>
      <c r="AS68" s="51"/>
      <c r="AT68" s="51"/>
    </row>
    <row r="69" spans="1:46" ht="29.1" customHeight="1" outlineLevel="1">
      <c r="A69" s="5" t="s">
        <v>8</v>
      </c>
      <c r="B69" s="7" t="s">
        <v>203</v>
      </c>
      <c r="C69" s="7"/>
      <c r="D69" s="7"/>
      <c r="E69" s="7"/>
      <c r="F69" s="7"/>
      <c r="G69" s="7"/>
      <c r="H69" s="7"/>
      <c r="I69" s="7"/>
      <c r="J69" s="7" t="s">
        <v>203</v>
      </c>
      <c r="K69" s="7" t="s">
        <v>203</v>
      </c>
      <c r="L69" s="7" t="s">
        <v>203</v>
      </c>
      <c r="M69" s="7" t="s">
        <v>203</v>
      </c>
      <c r="N69" s="7" t="s">
        <v>203</v>
      </c>
      <c r="O69" s="7" t="s">
        <v>203</v>
      </c>
      <c r="P69" s="7" t="s">
        <v>203</v>
      </c>
      <c r="Q69" s="9" t="s">
        <v>203</v>
      </c>
      <c r="R69" s="9"/>
      <c r="S69" s="9"/>
      <c r="T69" s="9"/>
      <c r="U69" s="9"/>
      <c r="V69" s="9"/>
      <c r="W69" s="9"/>
      <c r="X69" s="9"/>
      <c r="Y69" s="12"/>
      <c r="Z69" s="15" t="s">
        <v>205</v>
      </c>
      <c r="AA69" s="18"/>
      <c r="AC69" s="10" t="s">
        <v>204</v>
      </c>
      <c r="AD69" s="10" t="s">
        <v>204</v>
      </c>
      <c r="AE69" s="12"/>
      <c r="AF69" s="12" t="s">
        <v>205</v>
      </c>
      <c r="AG69" s="15" t="s">
        <v>206</v>
      </c>
      <c r="AH69" s="18"/>
      <c r="AI69" s="19" t="s">
        <v>206</v>
      </c>
      <c r="AJ69" s="34" t="s">
        <v>207</v>
      </c>
      <c r="AK69" s="26"/>
      <c r="AL69" s="30"/>
      <c r="AM69" s="34" t="s">
        <v>207</v>
      </c>
      <c r="AN69" s="51"/>
      <c r="AO69" s="51"/>
      <c r="AP69" s="51"/>
      <c r="AQ69" s="51"/>
      <c r="AR69" s="51"/>
      <c r="AS69" s="51"/>
      <c r="AT69" s="51"/>
    </row>
    <row r="70" spans="1:46" ht="29.1" customHeight="1" outlineLevel="1">
      <c r="A70" s="5" t="s">
        <v>11</v>
      </c>
      <c r="B70" s="7" t="s">
        <v>203</v>
      </c>
      <c r="C70" s="7"/>
      <c r="D70" s="7"/>
      <c r="E70" s="7"/>
      <c r="F70" s="7"/>
      <c r="G70" s="7"/>
      <c r="H70" s="7"/>
      <c r="I70" s="7"/>
      <c r="J70" s="7" t="s">
        <v>203</v>
      </c>
      <c r="K70" s="7" t="s">
        <v>203</v>
      </c>
      <c r="L70" s="7" t="s">
        <v>203</v>
      </c>
      <c r="M70" s="7" t="s">
        <v>203</v>
      </c>
      <c r="N70" s="7" t="s">
        <v>203</v>
      </c>
      <c r="O70" s="7" t="s">
        <v>203</v>
      </c>
      <c r="P70" s="7" t="s">
        <v>203</v>
      </c>
      <c r="Q70" s="9" t="s">
        <v>203</v>
      </c>
      <c r="R70" s="9"/>
      <c r="S70" s="9"/>
      <c r="T70" s="9"/>
      <c r="U70" s="9"/>
      <c r="V70" s="9"/>
      <c r="W70" s="9"/>
      <c r="X70" s="9"/>
      <c r="Y70" s="12"/>
      <c r="Z70" s="15" t="s">
        <v>205</v>
      </c>
      <c r="AA70" s="18"/>
      <c r="AC70" s="10" t="s">
        <v>204</v>
      </c>
      <c r="AD70" s="10" t="s">
        <v>204</v>
      </c>
      <c r="AE70" s="12"/>
      <c r="AF70" s="12" t="s">
        <v>205</v>
      </c>
      <c r="AG70" s="15" t="s">
        <v>206</v>
      </c>
      <c r="AH70" s="18"/>
      <c r="AI70" s="19" t="s">
        <v>206</v>
      </c>
      <c r="AJ70" s="34" t="s">
        <v>207</v>
      </c>
      <c r="AK70" s="26"/>
      <c r="AL70" s="30"/>
      <c r="AM70" s="34" t="s">
        <v>207</v>
      </c>
      <c r="AN70" s="51"/>
      <c r="AO70" s="51"/>
      <c r="AP70" s="51"/>
      <c r="AQ70" s="51"/>
      <c r="AR70" s="51"/>
      <c r="AS70" s="51"/>
      <c r="AT70" s="51"/>
    </row>
    <row r="71" spans="1:46" ht="29.1" customHeight="1" outlineLevel="1">
      <c r="A71" s="5" t="s">
        <v>14</v>
      </c>
      <c r="B71" s="7" t="s">
        <v>203</v>
      </c>
      <c r="C71" s="7"/>
      <c r="D71" s="7"/>
      <c r="E71" s="7"/>
      <c r="F71" s="7"/>
      <c r="G71" s="7"/>
      <c r="H71" s="7"/>
      <c r="I71" s="7"/>
      <c r="J71" s="7" t="s">
        <v>203</v>
      </c>
      <c r="K71" s="7" t="s">
        <v>203</v>
      </c>
      <c r="L71" s="7" t="s">
        <v>203</v>
      </c>
      <c r="M71" s="7" t="s">
        <v>203</v>
      </c>
      <c r="N71" s="7" t="s">
        <v>203</v>
      </c>
      <c r="O71" s="7" t="s">
        <v>203</v>
      </c>
      <c r="P71" s="7" t="s">
        <v>203</v>
      </c>
      <c r="Q71" s="9" t="s">
        <v>203</v>
      </c>
      <c r="R71" s="9"/>
      <c r="S71" s="9"/>
      <c r="T71" s="9"/>
      <c r="U71" s="9"/>
      <c r="V71" s="9"/>
      <c r="W71" s="9"/>
      <c r="X71" s="9"/>
      <c r="Y71" s="12"/>
      <c r="Z71" s="15" t="s">
        <v>205</v>
      </c>
      <c r="AA71" s="18"/>
      <c r="AC71" s="10" t="s">
        <v>204</v>
      </c>
      <c r="AD71" s="10" t="s">
        <v>204</v>
      </c>
      <c r="AE71" s="12"/>
      <c r="AF71" s="12" t="s">
        <v>205</v>
      </c>
      <c r="AG71" s="15" t="s">
        <v>206</v>
      </c>
      <c r="AH71" s="18"/>
      <c r="AI71" s="19" t="s">
        <v>206</v>
      </c>
      <c r="AJ71" s="34" t="s">
        <v>207</v>
      </c>
      <c r="AK71" s="26"/>
      <c r="AL71" s="30"/>
      <c r="AM71" s="34" t="s">
        <v>207</v>
      </c>
      <c r="AN71" s="51"/>
      <c r="AO71" s="51"/>
      <c r="AP71" s="51"/>
      <c r="AQ71" s="51"/>
      <c r="AR71" s="51"/>
      <c r="AS71" s="51"/>
      <c r="AT71" s="51"/>
    </row>
    <row r="72" spans="1:46" ht="29.1" customHeight="1" outlineLevel="1">
      <c r="A72" s="5" t="s">
        <v>12</v>
      </c>
      <c r="B72" s="7" t="s">
        <v>203</v>
      </c>
      <c r="C72" s="7"/>
      <c r="D72" s="7"/>
      <c r="E72" s="7"/>
      <c r="F72" s="7"/>
      <c r="G72" s="7"/>
      <c r="H72" s="7"/>
      <c r="I72" s="7"/>
      <c r="J72" s="7" t="s">
        <v>203</v>
      </c>
      <c r="K72" s="7" t="s">
        <v>203</v>
      </c>
      <c r="L72" s="7" t="s">
        <v>203</v>
      </c>
      <c r="M72" s="7" t="s">
        <v>203</v>
      </c>
      <c r="N72" s="7" t="s">
        <v>203</v>
      </c>
      <c r="O72" s="7" t="s">
        <v>203</v>
      </c>
      <c r="P72" s="7" t="s">
        <v>203</v>
      </c>
      <c r="Q72" s="9" t="s">
        <v>203</v>
      </c>
      <c r="R72" s="9"/>
      <c r="S72" s="9"/>
      <c r="T72" s="9"/>
      <c r="U72" s="9"/>
      <c r="V72" s="9"/>
      <c r="W72" s="9"/>
      <c r="X72" s="9"/>
      <c r="Y72" s="12"/>
      <c r="Z72" s="15" t="s">
        <v>205</v>
      </c>
      <c r="AA72" s="18"/>
      <c r="AC72" s="10" t="s">
        <v>204</v>
      </c>
      <c r="AD72" s="10" t="s">
        <v>204</v>
      </c>
      <c r="AE72" s="12"/>
      <c r="AF72" s="12" t="s">
        <v>205</v>
      </c>
      <c r="AG72" s="15" t="s">
        <v>206</v>
      </c>
      <c r="AH72" s="18"/>
      <c r="AI72" s="19" t="s">
        <v>206</v>
      </c>
      <c r="AJ72" s="34" t="s">
        <v>207</v>
      </c>
      <c r="AK72" s="26"/>
      <c r="AL72" s="30"/>
      <c r="AM72" s="34" t="s">
        <v>207</v>
      </c>
      <c r="AN72" s="51"/>
      <c r="AO72" s="51"/>
      <c r="AP72" s="51"/>
      <c r="AQ72" s="51"/>
      <c r="AR72" s="51"/>
      <c r="AS72" s="51"/>
      <c r="AT72" s="51"/>
    </row>
    <row r="73" spans="1:46" ht="29.1" customHeight="1" outlineLevel="1">
      <c r="A73" s="5" t="s">
        <v>25</v>
      </c>
      <c r="B73" s="7" t="s">
        <v>203</v>
      </c>
      <c r="C73" s="7"/>
      <c r="D73" s="7"/>
      <c r="E73" s="7"/>
      <c r="F73" s="7"/>
      <c r="G73" s="7"/>
      <c r="H73" s="7"/>
      <c r="I73" s="7"/>
      <c r="J73" s="7" t="s">
        <v>203</v>
      </c>
      <c r="K73" s="7" t="s">
        <v>203</v>
      </c>
      <c r="L73" s="7" t="s">
        <v>203</v>
      </c>
      <c r="M73" s="7" t="s">
        <v>203</v>
      </c>
      <c r="N73" s="7" t="s">
        <v>203</v>
      </c>
      <c r="O73" s="7" t="s">
        <v>203</v>
      </c>
      <c r="P73" s="7" t="s">
        <v>203</v>
      </c>
      <c r="Q73" s="9" t="s">
        <v>203</v>
      </c>
      <c r="R73" s="9"/>
      <c r="S73" s="9"/>
      <c r="T73" s="9"/>
      <c r="U73" s="9"/>
      <c r="V73" s="9"/>
      <c r="W73" s="9"/>
      <c r="X73" s="9"/>
      <c r="Y73" s="12"/>
      <c r="Z73" s="15" t="s">
        <v>205</v>
      </c>
      <c r="AA73" s="18"/>
      <c r="AC73" s="10" t="s">
        <v>204</v>
      </c>
      <c r="AD73" s="10" t="s">
        <v>204</v>
      </c>
      <c r="AE73" s="12"/>
      <c r="AF73" s="12" t="s">
        <v>205</v>
      </c>
      <c r="AG73" s="15" t="s">
        <v>206</v>
      </c>
      <c r="AH73" s="18"/>
      <c r="AI73" s="19" t="s">
        <v>206</v>
      </c>
      <c r="AJ73" s="34" t="s">
        <v>207</v>
      </c>
      <c r="AK73" s="26"/>
      <c r="AL73" s="30"/>
      <c r="AM73" s="34" t="s">
        <v>207</v>
      </c>
      <c r="AN73" s="51"/>
      <c r="AO73" s="51"/>
      <c r="AP73" s="51"/>
      <c r="AQ73" s="51"/>
      <c r="AR73" s="51"/>
      <c r="AS73" s="51"/>
      <c r="AT73" s="51"/>
    </row>
    <row r="74" spans="1:46" ht="29.1" customHeight="1" outlineLevel="1">
      <c r="A74" s="5" t="s">
        <v>26</v>
      </c>
      <c r="B74" s="7" t="s">
        <v>203</v>
      </c>
      <c r="C74" s="7"/>
      <c r="D74" s="7"/>
      <c r="E74" s="7"/>
      <c r="F74" s="7"/>
      <c r="G74" s="7"/>
      <c r="H74" s="7"/>
      <c r="I74" s="7"/>
      <c r="J74" s="7" t="s">
        <v>203</v>
      </c>
      <c r="K74" s="7" t="s">
        <v>203</v>
      </c>
      <c r="L74" s="7" t="s">
        <v>203</v>
      </c>
      <c r="M74" s="7" t="s">
        <v>203</v>
      </c>
      <c r="N74" s="7" t="s">
        <v>203</v>
      </c>
      <c r="O74" s="7" t="s">
        <v>203</v>
      </c>
      <c r="P74" s="7" t="s">
        <v>203</v>
      </c>
      <c r="Q74" s="9" t="s">
        <v>203</v>
      </c>
      <c r="R74" s="9"/>
      <c r="S74" s="9"/>
      <c r="T74" s="9"/>
      <c r="U74" s="9"/>
      <c r="V74" s="9"/>
      <c r="W74" s="9"/>
      <c r="X74" s="9"/>
      <c r="Y74" s="12"/>
      <c r="Z74" s="15" t="s">
        <v>205</v>
      </c>
      <c r="AA74" s="18"/>
      <c r="AC74" s="10" t="s">
        <v>204</v>
      </c>
      <c r="AD74" s="10" t="s">
        <v>204</v>
      </c>
      <c r="AE74" s="12"/>
      <c r="AF74" s="12" t="s">
        <v>205</v>
      </c>
      <c r="AG74" s="15" t="s">
        <v>206</v>
      </c>
      <c r="AH74" s="18"/>
      <c r="AI74" s="19" t="s">
        <v>206</v>
      </c>
      <c r="AJ74" s="34" t="s">
        <v>207</v>
      </c>
      <c r="AK74" s="26"/>
      <c r="AL74" s="30"/>
      <c r="AM74" s="34" t="s">
        <v>207</v>
      </c>
      <c r="AN74" s="51"/>
      <c r="AO74" s="51"/>
      <c r="AP74" s="51"/>
      <c r="AQ74" s="51"/>
      <c r="AR74" s="51"/>
      <c r="AS74" s="51"/>
      <c r="AT74" s="51"/>
    </row>
    <row r="75" spans="1:46" ht="29.1" customHeight="1" outlineLevel="1">
      <c r="A75" s="5" t="s">
        <v>5</v>
      </c>
      <c r="B75" s="7" t="s">
        <v>203</v>
      </c>
      <c r="C75" s="7"/>
      <c r="D75" s="7"/>
      <c r="E75" s="7"/>
      <c r="F75" s="7"/>
      <c r="G75" s="7"/>
      <c r="H75" s="7"/>
      <c r="I75" s="7"/>
      <c r="J75" s="7" t="s">
        <v>203</v>
      </c>
      <c r="K75" s="7" t="s">
        <v>203</v>
      </c>
      <c r="L75" s="7" t="s">
        <v>203</v>
      </c>
      <c r="M75" s="7" t="s">
        <v>203</v>
      </c>
      <c r="N75" s="7" t="s">
        <v>203</v>
      </c>
      <c r="O75" s="7" t="s">
        <v>203</v>
      </c>
      <c r="P75" s="7" t="s">
        <v>203</v>
      </c>
      <c r="Q75" s="9" t="s">
        <v>203</v>
      </c>
      <c r="R75" s="9"/>
      <c r="S75" s="9"/>
      <c r="T75" s="9"/>
      <c r="U75" s="9"/>
      <c r="V75" s="9"/>
      <c r="W75" s="9"/>
      <c r="X75" s="9"/>
      <c r="Y75" s="12"/>
      <c r="Z75" s="15" t="s">
        <v>205</v>
      </c>
      <c r="AA75" s="18"/>
      <c r="AC75" s="10" t="s">
        <v>204</v>
      </c>
      <c r="AD75" s="10" t="s">
        <v>204</v>
      </c>
      <c r="AE75" s="12"/>
      <c r="AF75" s="12" t="s">
        <v>205</v>
      </c>
      <c r="AG75" s="15" t="s">
        <v>206</v>
      </c>
      <c r="AH75" s="18"/>
      <c r="AI75" s="19" t="s">
        <v>206</v>
      </c>
      <c r="AJ75" s="34" t="s">
        <v>207</v>
      </c>
      <c r="AK75" s="26"/>
      <c r="AL75" s="30"/>
      <c r="AM75" s="34" t="s">
        <v>207</v>
      </c>
      <c r="AN75" s="51"/>
      <c r="AO75" s="51"/>
      <c r="AP75" s="51"/>
      <c r="AQ75" s="51"/>
      <c r="AR75" s="51"/>
      <c r="AS75" s="51"/>
      <c r="AT75" s="51"/>
    </row>
    <row r="76" spans="1:46" ht="29.1" customHeight="1" outlineLevel="1">
      <c r="A76" s="5" t="s">
        <v>7</v>
      </c>
      <c r="B76" s="7" t="s">
        <v>203</v>
      </c>
      <c r="C76" s="7"/>
      <c r="D76" s="7"/>
      <c r="E76" s="7"/>
      <c r="F76" s="7"/>
      <c r="G76" s="7"/>
      <c r="H76" s="7"/>
      <c r="I76" s="7"/>
      <c r="J76" s="7" t="s">
        <v>203</v>
      </c>
      <c r="K76" s="7" t="s">
        <v>203</v>
      </c>
      <c r="L76" s="7" t="s">
        <v>203</v>
      </c>
      <c r="M76" s="7" t="s">
        <v>203</v>
      </c>
      <c r="N76" s="7" t="s">
        <v>203</v>
      </c>
      <c r="O76" s="7" t="s">
        <v>203</v>
      </c>
      <c r="P76" s="7" t="s">
        <v>203</v>
      </c>
      <c r="Q76" s="9" t="s">
        <v>203</v>
      </c>
      <c r="R76" s="9"/>
      <c r="S76" s="9"/>
      <c r="T76" s="9"/>
      <c r="U76" s="9"/>
      <c r="V76" s="9"/>
      <c r="W76" s="9"/>
      <c r="X76" s="9"/>
      <c r="Y76" s="12"/>
      <c r="Z76" s="15" t="s">
        <v>205</v>
      </c>
      <c r="AA76" s="18"/>
      <c r="AC76" s="10" t="s">
        <v>204</v>
      </c>
      <c r="AD76" s="10" t="s">
        <v>204</v>
      </c>
      <c r="AE76" s="12"/>
      <c r="AF76" s="12" t="s">
        <v>205</v>
      </c>
      <c r="AG76" s="15" t="s">
        <v>206</v>
      </c>
      <c r="AH76" s="18"/>
      <c r="AI76" s="19" t="s">
        <v>206</v>
      </c>
      <c r="AJ76" s="34" t="s">
        <v>207</v>
      </c>
      <c r="AK76" s="26"/>
      <c r="AL76" s="30"/>
      <c r="AM76" s="34" t="s">
        <v>207</v>
      </c>
      <c r="AN76" s="51"/>
      <c r="AO76" s="51"/>
      <c r="AP76" s="51"/>
      <c r="AQ76" s="51"/>
      <c r="AR76" s="51"/>
      <c r="AS76" s="51"/>
      <c r="AT76" s="51"/>
    </row>
    <row r="77" spans="1:46" ht="29.1" customHeight="1" outlineLevel="1">
      <c r="A77" s="5" t="s">
        <v>1</v>
      </c>
      <c r="B77" s="7" t="s">
        <v>203</v>
      </c>
      <c r="C77" s="7"/>
      <c r="D77" s="7"/>
      <c r="E77" s="7"/>
      <c r="F77" s="7"/>
      <c r="G77" s="7"/>
      <c r="H77" s="7"/>
      <c r="I77" s="7"/>
      <c r="J77" s="7" t="s">
        <v>203</v>
      </c>
      <c r="K77" s="7" t="s">
        <v>203</v>
      </c>
      <c r="L77" s="7" t="s">
        <v>203</v>
      </c>
      <c r="M77" s="7" t="s">
        <v>203</v>
      </c>
      <c r="N77" s="7" t="s">
        <v>203</v>
      </c>
      <c r="O77" s="7" t="s">
        <v>203</v>
      </c>
      <c r="P77" s="7" t="s">
        <v>203</v>
      </c>
      <c r="Q77" s="9" t="s">
        <v>203</v>
      </c>
      <c r="R77" s="9"/>
      <c r="S77" s="9"/>
      <c r="T77" s="9"/>
      <c r="U77" s="9"/>
      <c r="V77" s="9"/>
      <c r="W77" s="9"/>
      <c r="X77" s="9"/>
      <c r="Y77" s="12"/>
      <c r="Z77" s="15" t="s">
        <v>205</v>
      </c>
      <c r="AA77" s="18"/>
      <c r="AC77" s="10" t="s">
        <v>204</v>
      </c>
      <c r="AD77" s="10" t="s">
        <v>204</v>
      </c>
      <c r="AE77" s="12"/>
      <c r="AF77" s="12" t="s">
        <v>205</v>
      </c>
      <c r="AG77" s="15" t="s">
        <v>206</v>
      </c>
      <c r="AH77" s="18"/>
      <c r="AI77" s="19" t="s">
        <v>206</v>
      </c>
      <c r="AJ77" s="34" t="s">
        <v>207</v>
      </c>
      <c r="AK77" s="26"/>
      <c r="AL77" s="30"/>
      <c r="AM77" s="34" t="s">
        <v>207</v>
      </c>
      <c r="AN77" s="51"/>
      <c r="AO77" s="51"/>
      <c r="AP77" s="51"/>
      <c r="AQ77" s="51"/>
      <c r="AR77" s="51"/>
      <c r="AS77" s="51"/>
      <c r="AT77" s="51"/>
    </row>
    <row r="78" spans="1:46" s="37" customFormat="1" ht="29.1" customHeight="1" outlineLevel="1">
      <c r="B78" s="1"/>
      <c r="C78" s="1"/>
      <c r="D78" s="1"/>
      <c r="E78" s="1"/>
      <c r="F78" s="1"/>
      <c r="G78" s="1"/>
      <c r="H78" s="1"/>
      <c r="I78" s="1"/>
      <c r="Q78" s="1"/>
      <c r="R78" s="1"/>
      <c r="S78" s="1"/>
      <c r="T78" s="1"/>
      <c r="U78" s="1"/>
      <c r="V78" s="1"/>
      <c r="W78" s="1"/>
      <c r="X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30" customHeight="1" outlineLevel="1">
      <c r="A79" s="36" t="s">
        <v>29</v>
      </c>
      <c r="B79" s="7" t="s">
        <v>203</v>
      </c>
      <c r="C79" s="7"/>
      <c r="D79" s="7"/>
      <c r="E79" s="7"/>
      <c r="F79" s="7"/>
      <c r="G79" s="7"/>
      <c r="H79" s="7"/>
      <c r="I79" s="7"/>
      <c r="J79" s="64"/>
      <c r="K79" s="64"/>
      <c r="L79" s="64"/>
      <c r="M79" s="64"/>
      <c r="N79" s="64"/>
      <c r="O79" s="64"/>
      <c r="P79" s="64"/>
      <c r="Q79" s="9" t="s">
        <v>203</v>
      </c>
      <c r="R79" s="9"/>
      <c r="S79" s="9"/>
      <c r="T79" s="9"/>
      <c r="U79" s="9"/>
      <c r="V79" s="9"/>
      <c r="W79" s="9"/>
      <c r="X79" s="9"/>
      <c r="Y79" s="12"/>
      <c r="Z79" s="15" t="s">
        <v>205</v>
      </c>
      <c r="AA79" s="18"/>
      <c r="AC79" s="10" t="s">
        <v>204</v>
      </c>
      <c r="AD79" s="10" t="s">
        <v>204</v>
      </c>
      <c r="AE79" s="12"/>
      <c r="AF79" s="12" t="s">
        <v>205</v>
      </c>
      <c r="AG79" s="15" t="s">
        <v>206</v>
      </c>
      <c r="AH79" s="18"/>
      <c r="AI79" s="19" t="s">
        <v>206</v>
      </c>
      <c r="AJ79" s="34" t="s">
        <v>207</v>
      </c>
      <c r="AK79" s="26"/>
      <c r="AL79" s="30"/>
      <c r="AM79" s="34" t="s">
        <v>207</v>
      </c>
      <c r="AN79" s="51"/>
      <c r="AO79" s="51"/>
      <c r="AP79" s="51"/>
      <c r="AQ79" s="51"/>
      <c r="AR79" s="51"/>
      <c r="AS79" s="51"/>
      <c r="AT79" s="51"/>
    </row>
    <row r="80" spans="1:46" ht="30" customHeight="1" outlineLevel="1">
      <c r="A80" s="36" t="s">
        <v>28</v>
      </c>
      <c r="B80" s="7" t="s">
        <v>203</v>
      </c>
      <c r="C80" s="7"/>
      <c r="D80" s="7"/>
      <c r="E80" s="7"/>
      <c r="F80" s="7"/>
      <c r="G80" s="7"/>
      <c r="H80" s="7"/>
      <c r="I80" s="7"/>
      <c r="J80" s="64"/>
      <c r="K80" s="64"/>
      <c r="L80" s="64"/>
      <c r="M80" s="64"/>
      <c r="N80" s="64"/>
      <c r="O80" s="64"/>
      <c r="P80" s="64"/>
      <c r="Q80" s="9" t="s">
        <v>203</v>
      </c>
      <c r="R80" s="9"/>
      <c r="S80" s="9"/>
      <c r="T80" s="9"/>
      <c r="U80" s="9"/>
      <c r="V80" s="9"/>
      <c r="W80" s="9"/>
      <c r="X80" s="9"/>
      <c r="Y80" s="12"/>
      <c r="Z80" s="15" t="s">
        <v>205</v>
      </c>
      <c r="AA80" s="18"/>
      <c r="AC80" s="10" t="s">
        <v>204</v>
      </c>
      <c r="AD80" s="10" t="s">
        <v>204</v>
      </c>
      <c r="AE80" s="12"/>
      <c r="AF80" s="12" t="s">
        <v>205</v>
      </c>
      <c r="AG80" s="15" t="s">
        <v>206</v>
      </c>
      <c r="AH80" s="18"/>
      <c r="AI80" s="19" t="s">
        <v>206</v>
      </c>
      <c r="AJ80" s="34" t="s">
        <v>207</v>
      </c>
      <c r="AK80" s="26"/>
      <c r="AL80" s="30"/>
      <c r="AM80" s="34" t="s">
        <v>207</v>
      </c>
      <c r="AN80" s="51"/>
      <c r="AO80" s="51"/>
      <c r="AP80" s="51"/>
      <c r="AQ80" s="51"/>
      <c r="AR80" s="51"/>
      <c r="AS80" s="51"/>
      <c r="AT80" s="51"/>
    </row>
    <row r="81" spans="1:46" ht="30" customHeight="1" outlineLevel="1">
      <c r="A81" s="36" t="s">
        <v>35</v>
      </c>
      <c r="B81" s="7" t="s">
        <v>203</v>
      </c>
      <c r="C81" s="7"/>
      <c r="D81" s="7"/>
      <c r="E81" s="7"/>
      <c r="F81" s="7"/>
      <c r="G81" s="7"/>
      <c r="H81" s="7"/>
      <c r="I81" s="7"/>
      <c r="J81" s="64"/>
      <c r="K81" s="64"/>
      <c r="L81" s="64"/>
      <c r="M81" s="64"/>
      <c r="N81" s="64"/>
      <c r="O81" s="64"/>
      <c r="P81" s="64"/>
      <c r="Q81" s="9" t="s">
        <v>203</v>
      </c>
      <c r="R81" s="9"/>
      <c r="S81" s="9"/>
      <c r="T81" s="9"/>
      <c r="U81" s="9"/>
      <c r="V81" s="9"/>
      <c r="W81" s="9"/>
      <c r="X81" s="9"/>
      <c r="Y81" s="12"/>
      <c r="Z81" s="15" t="s">
        <v>205</v>
      </c>
      <c r="AA81" s="18"/>
      <c r="AC81" s="10" t="s">
        <v>204</v>
      </c>
      <c r="AD81" s="10" t="s">
        <v>204</v>
      </c>
      <c r="AE81" s="12"/>
      <c r="AF81" s="12" t="s">
        <v>205</v>
      </c>
      <c r="AG81" s="15" t="s">
        <v>206</v>
      </c>
      <c r="AH81" s="18"/>
      <c r="AI81" s="19" t="s">
        <v>206</v>
      </c>
      <c r="AJ81" s="34" t="s">
        <v>207</v>
      </c>
      <c r="AK81" s="26"/>
      <c r="AL81" s="30"/>
      <c r="AM81" s="34" t="s">
        <v>207</v>
      </c>
      <c r="AN81" s="51"/>
      <c r="AO81" s="51"/>
      <c r="AP81" s="51"/>
      <c r="AQ81" s="51"/>
      <c r="AR81" s="51"/>
      <c r="AS81" s="51"/>
      <c r="AT81" s="51"/>
    </row>
  </sheetData>
  <mergeCells count="57">
    <mergeCell ref="AC2:AT2"/>
    <mergeCell ref="B3:B5"/>
    <mergeCell ref="C3:I3"/>
    <mergeCell ref="Q3:Q5"/>
    <mergeCell ref="R3:X3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S3:AS5"/>
    <mergeCell ref="AT3:AT5"/>
    <mergeCell ref="C4:I4"/>
    <mergeCell ref="R4:X4"/>
    <mergeCell ref="AP3:AP5"/>
    <mergeCell ref="AQ3:AQ5"/>
    <mergeCell ref="AR3:AR5"/>
    <mergeCell ref="J3:P4"/>
    <mergeCell ref="AL3:AL5"/>
    <mergeCell ref="AM3:AM5"/>
    <mergeCell ref="AN3:AN5"/>
    <mergeCell ref="AO3:AO5"/>
    <mergeCell ref="AN47:AN49"/>
    <mergeCell ref="AO47:AO49"/>
    <mergeCell ref="Y3:Y5"/>
    <mergeCell ref="Z3:Z5"/>
    <mergeCell ref="AA3:AA5"/>
    <mergeCell ref="AH47:AH49"/>
    <mergeCell ref="AI47:AI49"/>
    <mergeCell ref="AJ47:AJ49"/>
    <mergeCell ref="AK47:AK49"/>
    <mergeCell ref="AL47:AL49"/>
    <mergeCell ref="AC47:AC49"/>
    <mergeCell ref="AD47:AD49"/>
    <mergeCell ref="AE47:AE49"/>
    <mergeCell ref="AG47:AG49"/>
    <mergeCell ref="AA47:AA49"/>
    <mergeCell ref="AT47:AT49"/>
    <mergeCell ref="J47:P48"/>
    <mergeCell ref="Y47:Y49"/>
    <mergeCell ref="B2:AA2"/>
    <mergeCell ref="AR47:AR49"/>
    <mergeCell ref="AS47:AS49"/>
    <mergeCell ref="C48:I48"/>
    <mergeCell ref="R48:X48"/>
    <mergeCell ref="Z47:Z49"/>
    <mergeCell ref="AM47:AM49"/>
    <mergeCell ref="AP47:AP49"/>
    <mergeCell ref="AQ47:AQ49"/>
    <mergeCell ref="B47:B49"/>
    <mergeCell ref="C47:I47"/>
    <mergeCell ref="Q47:Q49"/>
    <mergeCell ref="R47:X47"/>
  </mergeCells>
  <pageMargins left="0.75" right="0.75" top="1" bottom="1" header="0.5" footer="0.5"/>
  <pageSetup paperSize="9" orientation="portrait" horizontalDpi="4294967292" verticalDpi="429496729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Coversheet</vt:lpstr>
      <vt:lpstr>Content</vt:lpstr>
      <vt:lpstr>Steam boiler, gas</vt:lpstr>
      <vt:lpstr>Steam boiler, coal</vt:lpstr>
      <vt:lpstr>Steam boiler, oil</vt:lpstr>
      <vt:lpstr>Steam boiler, elec</vt:lpstr>
      <vt:lpstr>Steam boiler, bio</vt:lpstr>
      <vt:lpstr>Steam_commons techno-economic</vt:lpstr>
      <vt:lpstr>Blast furnace</vt:lpstr>
      <vt:lpstr>Coking Plant</vt:lpstr>
      <vt:lpstr>Sinter and Pellets</vt:lpstr>
      <vt:lpstr>Steelmaking, sec.metallurgy</vt:lpstr>
      <vt:lpstr>Steel Semifinished Products</vt:lpstr>
      <vt:lpstr>Refined Products</vt:lpstr>
      <vt:lpstr>Electric arc furnace</vt:lpstr>
      <vt:lpstr>Clinker kiln</vt:lpstr>
      <vt:lpstr>Glass melting Container</vt:lpstr>
      <vt:lpstr>Glass melting flat</vt:lpstr>
      <vt:lpstr>Glass melting Fiber</vt:lpstr>
      <vt:lpstr>Glass melting Other</vt:lpstr>
      <vt:lpstr>CHP Steam turbine</vt:lpstr>
      <vt:lpstr>CHP Gas turbine</vt:lpstr>
      <vt:lpstr>CHP Combined cycle</vt:lpstr>
      <vt:lpstr>CHP ICE</vt:lpstr>
      <vt:lpstr>Compression refrigeration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 ObservER</dc:creator>
  <cp:lastModifiedBy>Tobias Fleiter</cp:lastModifiedBy>
  <cp:lastPrinted>2015-04-30T14:01:34Z</cp:lastPrinted>
  <dcterms:created xsi:type="dcterms:W3CDTF">2015-04-10T10:02:42Z</dcterms:created>
  <dcterms:modified xsi:type="dcterms:W3CDTF">2017-02-23T17:26:30Z</dcterms:modified>
</cp:coreProperties>
</file>